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jody.scott\Desktop\"/>
    </mc:Choice>
  </mc:AlternateContent>
  <bookViews>
    <workbookView xWindow="-28920" yWindow="-120" windowWidth="29040" windowHeight="15840" tabRatio="844"/>
  </bookViews>
  <sheets>
    <sheet name="Sub App Instructions" sheetId="4" r:id="rId1"/>
    <sheet name="Schedule J-2 Contract Summary" sheetId="3" r:id="rId2"/>
    <sheet name="Schedule J-1 App" sheetId="1" r:id="rId3"/>
    <sheet name="Revision Log " sheetId="6" r:id="rId4"/>
    <sheet name="PW" sheetId="2" state="hidden" r:id="rId5"/>
  </sheets>
  <definedNames>
    <definedName name="_xlnm.Print_Area" localSheetId="2">'Schedule J-1 App'!$B$1:$H$46</definedName>
    <definedName name="_xlnm.Print_Area" localSheetId="1">'Schedule J-2 Contract Summary'!$A$1:$J$49</definedName>
    <definedName name="_xlnm.Print_Titles" localSheetId="1">'Schedule J-2 Contract Summary'!$1:$8</definedName>
  </definedNames>
  <calcPr calcId="162913"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 l="1"/>
  <c r="J30" i="3" l="1"/>
  <c r="J29" i="3"/>
  <c r="J28" i="3"/>
  <c r="J27" i="3"/>
  <c r="J26" i="3"/>
  <c r="J25" i="3"/>
  <c r="J24" i="3"/>
  <c r="J23" i="3"/>
  <c r="J22" i="3"/>
  <c r="J21" i="3"/>
  <c r="J20" i="3"/>
  <c r="J19" i="3"/>
  <c r="J18" i="3"/>
  <c r="J17" i="3"/>
  <c r="J16" i="3"/>
  <c r="J15" i="3"/>
  <c r="J14" i="3"/>
  <c r="J13" i="3"/>
  <c r="J12" i="3"/>
  <c r="J11" i="3"/>
  <c r="J10" i="3"/>
  <c r="I30" i="3"/>
  <c r="I29" i="3"/>
  <c r="I28" i="3"/>
  <c r="I27" i="3"/>
  <c r="I26" i="3"/>
  <c r="I25" i="3"/>
  <c r="I24" i="3"/>
  <c r="I23" i="3"/>
  <c r="I22" i="3"/>
  <c r="I21" i="3"/>
  <c r="I20" i="3"/>
  <c r="I19" i="3"/>
  <c r="I18" i="3"/>
  <c r="I17" i="3"/>
  <c r="I16" i="3"/>
  <c r="I15" i="3"/>
  <c r="I14" i="3"/>
  <c r="I13" i="3"/>
  <c r="I12" i="3"/>
  <c r="I11" i="3"/>
  <c r="I10" i="3"/>
  <c r="I31" i="3" l="1"/>
  <c r="D19" i="1" s="1"/>
  <c r="D13" i="1"/>
  <c r="C31" i="3"/>
  <c r="D31" i="3"/>
  <c r="C47" i="3"/>
  <c r="D14" i="1" s="1"/>
  <c r="J31" i="3" l="1"/>
  <c r="C33" i="3"/>
  <c r="D16" i="1" s="1"/>
  <c r="C49" i="3"/>
  <c r="D17" i="1" l="1"/>
  <c r="D18" i="1"/>
  <c r="D21" i="1" s="1"/>
  <c r="C19" i="1"/>
  <c r="G6" i="1"/>
  <c r="G5" i="1"/>
  <c r="G3" i="1"/>
  <c r="G8" i="1"/>
  <c r="C2" i="1"/>
  <c r="C3" i="1"/>
  <c r="G2" i="1"/>
  <c r="B9" i="1"/>
  <c r="B8" i="1"/>
  <c r="B7" i="1"/>
  <c r="D15" i="1" l="1"/>
  <c r="F14" i="1" s="1"/>
  <c r="F11" i="1" l="1"/>
  <c r="F16" i="1"/>
  <c r="C4" i="1"/>
</calcChain>
</file>

<file path=xl/sharedStrings.xml><?xml version="1.0" encoding="utf-8"?>
<sst xmlns="http://schemas.openxmlformats.org/spreadsheetml/2006/main" count="191" uniqueCount="172">
  <si>
    <t>INVOICE NO.</t>
  </si>
  <si>
    <t>SUBCONTRACTOR:</t>
  </si>
  <si>
    <t>SUBCONTRACT NO.</t>
  </si>
  <si>
    <t>FEDERAL I.D. NO.</t>
  </si>
  <si>
    <t>Total Contract To Date</t>
  </si>
  <si>
    <t>Net Due This Invoice</t>
  </si>
  <si>
    <t>INVOICE</t>
  </si>
  <si>
    <t>Net Change Order Amount</t>
  </si>
  <si>
    <t>(Total less Retainage, less Previous)</t>
  </si>
  <si>
    <t xml:space="preserve">Password is </t>
  </si>
  <si>
    <t>Industries</t>
  </si>
  <si>
    <t>Print Name</t>
  </si>
  <si>
    <t>Signature</t>
  </si>
  <si>
    <t>Period Ending:</t>
  </si>
  <si>
    <t>Period Beginning:</t>
  </si>
  <si>
    <t>INVOICE DATE:</t>
  </si>
  <si>
    <t>Subcontractor Name:</t>
  </si>
  <si>
    <t>Subcontractor Address:</t>
  </si>
  <si>
    <t>Subcontract Number:</t>
  </si>
  <si>
    <t>A</t>
  </si>
  <si>
    <t>B</t>
  </si>
  <si>
    <t>C</t>
  </si>
  <si>
    <t>D</t>
  </si>
  <si>
    <t>E</t>
  </si>
  <si>
    <t>F</t>
  </si>
  <si>
    <t>G</t>
  </si>
  <si>
    <t>H</t>
  </si>
  <si>
    <t>I</t>
  </si>
  <si>
    <t>ITEM #</t>
  </si>
  <si>
    <t>Change Order - 001</t>
  </si>
  <si>
    <t>Change Order - 002</t>
  </si>
  <si>
    <t>Change Order - 003</t>
  </si>
  <si>
    <t>Change Order - 004</t>
  </si>
  <si>
    <t>Change Order - 005</t>
  </si>
  <si>
    <t>Change Order - 006</t>
  </si>
  <si>
    <t>Change Order - 007</t>
  </si>
  <si>
    <t>Change Order - 008</t>
  </si>
  <si>
    <t>CAJUN JOB #</t>
  </si>
  <si>
    <t>PROJECT NAME:</t>
  </si>
  <si>
    <t>The Subcontractor Application consists of two parts:</t>
  </si>
  <si>
    <t>Both parts must be submitted each month for payment to be processed. (no exceptions)</t>
  </si>
  <si>
    <t xml:space="preserve">Subcontract No. </t>
  </si>
  <si>
    <t xml:space="preserve">Federal I.D. No. </t>
  </si>
  <si>
    <t xml:space="preserve">Cajun Job # </t>
  </si>
  <si>
    <t xml:space="preserve">Project Name </t>
  </si>
  <si>
    <t xml:space="preserve">Period Beginning: </t>
  </si>
  <si>
    <t>Item</t>
  </si>
  <si>
    <t>Description</t>
  </si>
  <si>
    <t>Scheduled Value</t>
  </si>
  <si>
    <t>From Previous Application</t>
  </si>
  <si>
    <t>Carried over from Previous Application</t>
  </si>
  <si>
    <t>This Pay Period</t>
  </si>
  <si>
    <t>Materials Presently Stored</t>
  </si>
  <si>
    <t>%</t>
  </si>
  <si>
    <t>Balance to Finsih</t>
  </si>
  <si>
    <t>Retainage if Variable Rate</t>
  </si>
  <si>
    <t xml:space="preserve">Change Orders </t>
  </si>
  <si>
    <t>Professional Services Subcontract Agreement</t>
  </si>
  <si>
    <t xml:space="preserve">Services Order </t>
  </si>
  <si>
    <t>Standard Subcontract Agreement</t>
  </si>
  <si>
    <t>Subcontractor's Federal Identification Number</t>
  </si>
  <si>
    <t>A Cajun Subcontractor represents anyone who has been issued one of the following:</t>
  </si>
  <si>
    <t>**Regardless of the type of contract, both pages are required.</t>
  </si>
  <si>
    <t xml:space="preserve">Invoice Date:   </t>
  </si>
  <si>
    <t xml:space="preserve">Invoice Number:  </t>
  </si>
  <si>
    <t>This number is generated by the Subcontractor</t>
  </si>
  <si>
    <t>Invoice:</t>
  </si>
  <si>
    <t>Represents the last day of the period that the work is billed through, typically the 25th of the month.</t>
  </si>
  <si>
    <t>Original Contract Amount:</t>
  </si>
  <si>
    <t>Net Change Order Amount:</t>
  </si>
  <si>
    <t>Total Contract To Date:</t>
  </si>
  <si>
    <t>Work Completed To Date:</t>
  </si>
  <si>
    <t>Materials Stored on Site:</t>
  </si>
  <si>
    <t>Note:  Materials Stored on Site can only be billed if Cajun's upstream contract with client allows for such</t>
  </si>
  <si>
    <t>Total to Date:</t>
  </si>
  <si>
    <t>Less Previous Payments:</t>
  </si>
  <si>
    <t>Net Due This Invoice:</t>
  </si>
  <si>
    <t>Formula which adds the Original Contract Amount and Net Change Order Amount.</t>
  </si>
  <si>
    <t>Formula which pulls from the Schedule of Values Grand Total of Column G (SOV cell G43).</t>
  </si>
  <si>
    <t>Formula which pulls from the Schedule of Values grand Total of Column F (SOV cell F43).</t>
  </si>
  <si>
    <t>Formula which adds the Total Contract To Date, Work Completed To Date and Materials Stored On Site.</t>
  </si>
  <si>
    <t>Formula which multiplies the Total to Date by the % of Retainage</t>
  </si>
  <si>
    <t>Formula which subtracts the Previous Payments and Retainage from the Total to Date.</t>
  </si>
  <si>
    <r>
      <t xml:space="preserve">Instructions for completing Subcontractor Application for Payment 
</t>
    </r>
    <r>
      <rPr>
        <b/>
        <i/>
        <u/>
        <sz val="16"/>
        <rFont val="Gill Sans MT"/>
        <family val="2"/>
      </rPr>
      <t>for Lump Sum or Unit Price Contracts</t>
    </r>
  </si>
  <si>
    <t>Application Information:</t>
  </si>
  <si>
    <t>Schedule of Values Breakdown:</t>
  </si>
  <si>
    <t>Columns:</t>
  </si>
  <si>
    <t>Represents the Items agreed apon at time of Contract</t>
  </si>
  <si>
    <t>Brief description of Item</t>
  </si>
  <si>
    <t>Dollar value agreed for each Item</t>
  </si>
  <si>
    <t>Amount of Item completed during the current pay period</t>
  </si>
  <si>
    <t xml:space="preserve">Materials stored can only be billed if upstream contract allows </t>
  </si>
  <si>
    <t>Formula that adds the Previous, plus This Pay Period and Stored Materials (D + E + F)</t>
  </si>
  <si>
    <t>Materials stored and not incorporated.  Must subtract any items from previous months that have been incorporated into the work</t>
  </si>
  <si>
    <t>Total Completed and Stored to Date</t>
  </si>
  <si>
    <t>Formula which divides Total Completed and Stored to Date by Scheduled Value (G / C)</t>
  </si>
  <si>
    <t>Formula which subtracts Total Completed and Stored to Date by Balance to Finish (C - G)</t>
  </si>
  <si>
    <t>Must match the number on the Cajun Subcontract Agreement</t>
  </si>
  <si>
    <t>The Cajun Job # (assigned by Cajun) indicated on the Cajun Subcontract Agmt.</t>
  </si>
  <si>
    <t>The Project Name as indicated on the Cajun Subcontract Agreement</t>
  </si>
  <si>
    <t>Work Release Order</t>
  </si>
  <si>
    <t>The amount indicated on the Cajun Subcontract Agreement.</t>
  </si>
  <si>
    <t>The date in which the invoice is generated</t>
  </si>
  <si>
    <t>Should represent the start of the month or the date following the previous Sub App's Period Ending Date.</t>
  </si>
  <si>
    <t>Subcontractor enters the total amount paid and due to Subcontractor from all previous Sub Apps.</t>
  </si>
  <si>
    <t>Revision Date</t>
  </si>
  <si>
    <t>Revisions</t>
  </si>
  <si>
    <t>Subcontractor Payment Application Revision Log</t>
  </si>
  <si>
    <t>Invoice Number:</t>
  </si>
  <si>
    <t>Invoice Date:</t>
  </si>
  <si>
    <t>Federal ID No:</t>
  </si>
  <si>
    <t>Cajun Job#</t>
  </si>
  <si>
    <t>Retainage %:</t>
  </si>
  <si>
    <t>Fill Out Initially</t>
  </si>
  <si>
    <t>Update Each Invoice</t>
  </si>
  <si>
    <t>Text Only</t>
  </si>
  <si>
    <t>Formulas</t>
  </si>
  <si>
    <t>Date</t>
  </si>
  <si>
    <t>PERIOD BEGINNING</t>
  </si>
  <si>
    <t>PERIOD ENDING</t>
  </si>
  <si>
    <t>(or Social Security Number for Individuals)</t>
  </si>
  <si>
    <t>Cajun Industries, LLC     ●     Post Office Box 104     ●     Baton Rouge, LA 70821</t>
  </si>
  <si>
    <t>Subcontractor must fill out a Sub App with each invoice for their Billing to Cajun</t>
  </si>
  <si>
    <t>Previous Invoices</t>
  </si>
  <si>
    <t>List of Previous Invoices submitted against this subcontract</t>
  </si>
  <si>
    <t>Subcontractor Name &amp; Address</t>
  </si>
  <si>
    <t>Project Name:</t>
  </si>
  <si>
    <t>Fill out these fields with the same information included in the Subcontract/WR</t>
  </si>
  <si>
    <t>Enter the retainage % indicated in the Cajun Subcontract Agreement. See Schedule A, Item C-6</t>
  </si>
  <si>
    <t>Multiplies total Completed and Stored to Date by retainage percentage</t>
  </si>
  <si>
    <t>Enter all APPROVED Change Orders - add lines if necessary.</t>
  </si>
  <si>
    <t>Gray Cells</t>
  </si>
  <si>
    <t>Less Retainage</t>
  </si>
  <si>
    <t>CONTRACT SUMMARY</t>
  </si>
  <si>
    <t>VALUE $$</t>
  </si>
  <si>
    <t>PERIOD START</t>
  </si>
  <si>
    <t>PERIOD END</t>
  </si>
  <si>
    <t>DESCRIPTION / INVOICE #</t>
  </si>
  <si>
    <t>Revised Contract Amount</t>
  </si>
  <si>
    <t>DESCRIPTION</t>
  </si>
  <si>
    <t>NOTES</t>
  </si>
  <si>
    <t>CURRENT BILLING $$</t>
  </si>
  <si>
    <t>PREVIOUS BILLING $$</t>
  </si>
  <si>
    <t>TOTALS</t>
  </si>
  <si>
    <t>Original T&amp;M Budget</t>
  </si>
  <si>
    <t>Total Invoiced to Date</t>
  </si>
  <si>
    <t>Total Invoiced to Date:</t>
  </si>
  <si>
    <t xml:space="preserve">SCHEDULE J-1 - SUBCONTRACTOR'S APPLICATION FOR PAYMENT
T&amp;M CONTRACT
</t>
  </si>
  <si>
    <t>CURRENT RETAINAGE</t>
  </si>
  <si>
    <t>PREVIOUS RETAINAGE</t>
  </si>
  <si>
    <t>Less Previous Billings (Minus Retainage)</t>
  </si>
  <si>
    <t>Less Previous Retainage</t>
  </si>
  <si>
    <t>Less Current Retainage</t>
  </si>
  <si>
    <t>Subcontractor Representative:</t>
  </si>
  <si>
    <t>Title</t>
  </si>
  <si>
    <t xml:space="preserve">FOR AND IN CONSIDERATION OF RECEIPT OF THE ABOVE REFERENCED "NET DUE THIS INVOICE" SUM, THE SUFFICIENCY OF WHICH IS HEREBY ACKNOWLEGED, SUBCONTRACTOR HEREBY RELEASES AND WAIVES ANY AND ALL LIENS, LIEN RIGHTS, CLAIMS, OR DEMANDS OF ANY KIND WHATSOEVER THAT SUBCONTRACTOR NOW HAS OR MIGHT HAVE AGAINST CONTRACTOR, CONTRACTOR'S CLIENT, AND/OR THE OWNER OF THE IMMOVABLE PROPERTY UPON WHICH THE WORK WAS PERFORMED ARISING OUT OF THE PERFORMANCE OF THE SUBCONTRACT THROUGH THE DATE OF THIS APPLICATION FOR PAYMENT, EXCEPT FOR THOSE CLAIMS SPECIFICALLY LISTED BELOW. </t>
  </si>
  <si>
    <t xml:space="preserve">Claim Description: </t>
  </si>
  <si>
    <t>Value:</t>
  </si>
  <si>
    <t>INVOICE HISTORY</t>
  </si>
  <si>
    <t>SCHEDULE J-2 - BILLING SUMMARY (T&amp;M CONTRACT)</t>
  </si>
  <si>
    <t>Schedule J-1 Subcontractor Application for Payment (Sub App)</t>
  </si>
  <si>
    <t>Schedule J-2 - Schedule of Values (SOV)</t>
  </si>
  <si>
    <t xml:space="preserve">NOTES:  SUBCONTRACTOR INVOICE IS SUBJECT TO REVIEW AND FINAL APPROVAL BY CAJUN MANAGEMENT.
AFTER APPROVAL FROM CAJUN PROJECT MANAGER - EMAIL THE BELOW TO AP@CAJUNUSA.COM
●SUBCONTRACTOR'S APPLICATION FOR PAYMENT
●SUBCONTRACTOR'S CONTRACT SUMMARY
●SUBCONTRACTOR INVOICE
●SCHEDULE H-1 PARTIAL LIEN RELEASE (IF REQUIRED - SEE SCH A, ITEM C-4)
●SCHEDULE H-2 FINAL LIEN RELEASE (FOR FINAL INVOICES ONLY)
ALL PAYMENTS WILL BE MADE IN ACCORDANCE WITH ARTICLE 10 OF THE SUBCONTRACT AGREEMENT
</t>
  </si>
  <si>
    <t>ORIGINAL T&amp;M AUTHORIZATION</t>
  </si>
  <si>
    <t>NOTE: Fill Out Schedule J-2 First and it will auto populate the majority of the fields in Schedule J-1</t>
  </si>
  <si>
    <t>Schedule of Values (Schedule J-2)</t>
  </si>
  <si>
    <t>Sub App (Schedule J-1)</t>
  </si>
  <si>
    <t>All Cells in Gray are pre-populated from J-2 and the Previous Invoices Table</t>
  </si>
  <si>
    <t>Formula which adds the values from the change orders listed on J-2 (SOV)</t>
  </si>
  <si>
    <t>Acknowledgement:</t>
  </si>
  <si>
    <t>On Schedule J-1 the Subcontractor Representative should print Name, Title, Date and Sign.</t>
  </si>
  <si>
    <t>Schedule A to the Subcontract will include the date of the month for which all applications are 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</si>
</sst>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4" formatCode="_(&quot;$&quot;* #,##0.00_);_(&quot;$&quot;* \(#,##0.00\);_(&quot;$&quot;* &quot;-&quot;??_);_(@_)"/>
    <numFmt numFmtId="43" formatCode="_(* #,##0.00_);_(* \(#,##0.00\);_(* &quot;-&quot;??_);_(@_)"/>
    <numFmt numFmtId="164" formatCode="mmmm\ d\,\ yyyy"/>
    <numFmt numFmtId="165" formatCode="0.000"/>
    <numFmt numFmtId="166" formatCode="&quot;$&quot;#,##0.00"/>
  </numFmts>
  <fonts count="30" x14ac:knownFonts="1">
    <font>
      <sz val="12"/>
      <name val="Helv"/>
    </font>
    <font>
      <sz val="10"/>
      <name val="Arial"/>
      <family val="2"/>
    </font>
    <font>
      <sz val="12"/>
      <name val="Arial"/>
      <family val="2"/>
    </font>
    <font>
      <b/>
      <sz val="12"/>
      <name val="Arial"/>
      <family val="2"/>
    </font>
    <font>
      <b/>
      <u val="double"/>
      <sz val="12"/>
      <name val="Arial"/>
      <family val="2"/>
    </font>
    <font>
      <sz val="9"/>
      <name val="Arial"/>
      <family val="2"/>
    </font>
    <font>
      <sz val="12"/>
      <name val="Helv"/>
    </font>
    <font>
      <b/>
      <sz val="14"/>
      <name val="Arial"/>
      <family val="2"/>
    </font>
    <font>
      <sz val="14"/>
      <name val="Arial"/>
      <family val="2"/>
    </font>
    <font>
      <sz val="12"/>
      <color theme="0"/>
      <name val="Helv"/>
    </font>
    <font>
      <b/>
      <sz val="22"/>
      <name val="Calibri"/>
      <family val="2"/>
      <scheme val="minor"/>
    </font>
    <font>
      <u/>
      <sz val="11"/>
      <name val="Calibri"/>
      <family val="2"/>
      <scheme val="minor"/>
    </font>
    <font>
      <sz val="11"/>
      <name val="Calibri"/>
      <family val="2"/>
      <scheme val="minor"/>
    </font>
    <font>
      <b/>
      <sz val="11"/>
      <name val="Calibri"/>
      <family val="2"/>
      <scheme val="minor"/>
    </font>
    <font>
      <b/>
      <sz val="16"/>
      <name val="Gill Sans MT"/>
      <family val="2"/>
    </font>
    <font>
      <b/>
      <sz val="11"/>
      <name val="Gill Sans MT"/>
      <family val="2"/>
    </font>
    <font>
      <sz val="11"/>
      <name val="Gill Sans MT"/>
      <family val="2"/>
    </font>
    <font>
      <i/>
      <sz val="11"/>
      <name val="Gill Sans MT"/>
      <family val="2"/>
    </font>
    <font>
      <b/>
      <i/>
      <u/>
      <sz val="16"/>
      <name val="Gill Sans MT"/>
      <family val="2"/>
    </font>
    <font>
      <b/>
      <sz val="14"/>
      <name val="Gill Sans MT"/>
      <family val="2"/>
    </font>
    <font>
      <b/>
      <sz val="12"/>
      <name val="Gill Sans MT"/>
      <family val="2"/>
    </font>
    <font>
      <sz val="12"/>
      <name val="Gill Sans MT"/>
      <family val="2"/>
    </font>
    <font>
      <b/>
      <i/>
      <sz val="12"/>
      <name val="Gill Sans MT"/>
      <family val="2"/>
    </font>
    <font>
      <sz val="12"/>
      <color rgb="FFFF0000"/>
      <name val="Arial"/>
      <family val="2"/>
    </font>
    <font>
      <b/>
      <sz val="16"/>
      <name val="Arial"/>
      <family val="2"/>
    </font>
    <font>
      <sz val="16"/>
      <name val="Arial"/>
      <family val="2"/>
    </font>
    <font>
      <sz val="11"/>
      <color rgb="FFFF0000"/>
      <name val="Gill Sans MT"/>
      <family val="2"/>
    </font>
    <font>
      <sz val="16"/>
      <color rgb="FFFF0000"/>
      <name val="Arial"/>
      <family val="2"/>
    </font>
    <font>
      <sz val="10"/>
      <name val="Calibri"/>
      <family val="2"/>
      <scheme val="minor"/>
    </font>
    <font>
      <sz val="11"/>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7" tint="0.59999389629810485"/>
        <bgColor indexed="26"/>
      </patternFill>
    </fill>
    <fill>
      <patternFill patternType="solid">
        <fgColor theme="9" tint="0.59999389629810485"/>
        <bgColor indexed="64"/>
      </patternFill>
    </fill>
    <fill>
      <patternFill patternType="solid">
        <fgColor theme="0"/>
        <bgColor indexed="64"/>
      </patternFill>
    </fill>
  </fills>
  <borders count="51">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dotted">
        <color auto="1"/>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right/>
      <top style="medium">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bottom style="thick">
        <color auto="1"/>
      </bottom>
      <diagonal/>
    </border>
  </borders>
  <cellStyleXfs count="5">
    <xf numFmtId="0" fontId="0" fillId="0" borderId="0"/>
    <xf numFmtId="43"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cellStyleXfs>
  <cellXfs count="233">
    <xf numFmtId="0" fontId="0" fillId="0" borderId="0" xfId="0"/>
    <xf numFmtId="0" fontId="2" fillId="0" borderId="0" xfId="0" applyFont="1" applyProtection="1"/>
    <xf numFmtId="0" fontId="2" fillId="0" borderId="0" xfId="0" applyFont="1" applyAlignment="1" applyProtection="1">
      <alignment vertical="center"/>
    </xf>
    <xf numFmtId="0" fontId="2" fillId="0" borderId="0" xfId="0" applyFont="1" applyBorder="1" applyAlignment="1" applyProtection="1">
      <alignment vertical="center"/>
    </xf>
    <xf numFmtId="0" fontId="3" fillId="0" borderId="0" xfId="0" applyFont="1" applyProtection="1"/>
    <xf numFmtId="0" fontId="2" fillId="0" borderId="0" xfId="0" applyFont="1" applyFill="1" applyBorder="1" applyAlignment="1" applyProtection="1">
      <alignment vertical="center"/>
    </xf>
    <xf numFmtId="0" fontId="2" fillId="0" borderId="0" xfId="0" applyFont="1" applyFill="1" applyBorder="1" applyProtection="1"/>
    <xf numFmtId="0" fontId="9" fillId="0" borderId="0" xfId="0" applyFont="1"/>
    <xf numFmtId="0" fontId="1" fillId="0" borderId="0" xfId="0" applyFont="1" applyProtection="1"/>
    <xf numFmtId="0" fontId="1" fillId="0" borderId="0" xfId="0" applyFont="1" applyFill="1" applyBorder="1" applyProtection="1"/>
    <xf numFmtId="0" fontId="11" fillId="3" borderId="6" xfId="2" applyFont="1" applyFill="1" applyBorder="1" applyAlignment="1">
      <alignment horizontal="right"/>
    </xf>
    <xf numFmtId="0" fontId="11" fillId="3" borderId="9" xfId="2" applyFont="1" applyFill="1" applyBorder="1" applyAlignment="1">
      <alignment horizontal="right"/>
    </xf>
    <xf numFmtId="0" fontId="13" fillId="4" borderId="24" xfId="0" applyFont="1" applyFill="1" applyBorder="1" applyAlignment="1">
      <alignment horizontal="center"/>
    </xf>
    <xf numFmtId="0" fontId="12" fillId="4" borderId="25" xfId="0" applyFont="1" applyFill="1" applyBorder="1" applyAlignment="1">
      <alignment horizontal="right"/>
    </xf>
    <xf numFmtId="0" fontId="13" fillId="4" borderId="25" xfId="0" applyFont="1" applyFill="1" applyBorder="1" applyAlignment="1">
      <alignment horizontal="right"/>
    </xf>
    <xf numFmtId="0" fontId="2" fillId="0" borderId="0" xfId="3" applyFont="1"/>
    <xf numFmtId="0" fontId="1" fillId="0" borderId="0" xfId="0" applyFont="1" applyFill="1" applyBorder="1" applyAlignment="1" applyProtection="1">
      <alignment vertical="center"/>
    </xf>
    <xf numFmtId="44" fontId="12" fillId="4" borderId="20" xfId="0" applyNumberFormat="1" applyFont="1" applyFill="1" applyBorder="1" applyAlignment="1" applyProtection="1">
      <alignment horizontal="right"/>
    </xf>
    <xf numFmtId="9" fontId="12" fillId="4" borderId="20" xfId="0" applyNumberFormat="1" applyFont="1" applyFill="1" applyBorder="1" applyAlignment="1" applyProtection="1">
      <alignment horizontal="center"/>
    </xf>
    <xf numFmtId="44" fontId="12" fillId="4" borderId="21" xfId="0" applyNumberFormat="1" applyFont="1" applyFill="1" applyBorder="1" applyAlignment="1" applyProtection="1">
      <alignment horizontal="right"/>
    </xf>
    <xf numFmtId="44" fontId="12" fillId="4" borderId="10" xfId="0" applyNumberFormat="1" applyFont="1" applyFill="1" applyBorder="1" applyAlignment="1" applyProtection="1">
      <alignment horizontal="right"/>
    </xf>
    <xf numFmtId="44" fontId="12" fillId="4" borderId="23" xfId="0" applyNumberFormat="1" applyFont="1" applyFill="1" applyBorder="1" applyAlignment="1" applyProtection="1">
      <alignment horizontal="right"/>
    </xf>
    <xf numFmtId="9" fontId="12" fillId="4" borderId="23" xfId="0" applyNumberFormat="1" applyFont="1" applyFill="1" applyBorder="1" applyAlignment="1" applyProtection="1">
      <alignment horizontal="center"/>
    </xf>
    <xf numFmtId="44" fontId="12" fillId="4" borderId="25" xfId="0" applyNumberFormat="1" applyFont="1" applyFill="1" applyBorder="1" applyAlignment="1" applyProtection="1">
      <alignment horizontal="right"/>
    </xf>
    <xf numFmtId="9" fontId="12" fillId="4" borderId="25" xfId="0" applyNumberFormat="1" applyFont="1" applyFill="1" applyBorder="1" applyAlignment="1" applyProtection="1">
      <alignment horizontal="center"/>
    </xf>
    <xf numFmtId="44" fontId="12" fillId="4" borderId="26" xfId="0" applyNumberFormat="1" applyFont="1" applyFill="1" applyBorder="1" applyAlignment="1" applyProtection="1">
      <alignment horizontal="right"/>
    </xf>
    <xf numFmtId="0" fontId="16" fillId="0" borderId="0" xfId="0" applyFont="1" applyAlignment="1">
      <alignment vertical="center"/>
    </xf>
    <xf numFmtId="0" fontId="15" fillId="0" borderId="0" xfId="0" applyFont="1" applyAlignment="1">
      <alignment vertical="center"/>
    </xf>
    <xf numFmtId="0" fontId="17" fillId="0" borderId="0" xfId="0" applyFont="1" applyAlignment="1">
      <alignment vertical="center"/>
    </xf>
    <xf numFmtId="0" fontId="16" fillId="0" borderId="28" xfId="0" applyFont="1" applyBorder="1" applyAlignment="1">
      <alignment vertical="center"/>
    </xf>
    <xf numFmtId="6" fontId="16" fillId="0" borderId="0" xfId="0" applyNumberFormat="1" applyFont="1" applyAlignment="1">
      <alignment vertical="center"/>
    </xf>
    <xf numFmtId="0" fontId="16" fillId="0" borderId="0" xfId="0" applyFont="1" applyBorder="1" applyAlignment="1">
      <alignment vertical="center"/>
    </xf>
    <xf numFmtId="0" fontId="17" fillId="0" borderId="0" xfId="0" applyFont="1" applyBorder="1" applyAlignment="1">
      <alignment horizontal="left" vertical="center"/>
    </xf>
    <xf numFmtId="0" fontId="16" fillId="0" borderId="0" xfId="0" applyFont="1" applyAlignment="1">
      <alignment vertical="center" wrapText="1"/>
    </xf>
    <xf numFmtId="0" fontId="15" fillId="0" borderId="28" xfId="0" applyFont="1" applyBorder="1" applyAlignment="1">
      <alignment vertical="center"/>
    </xf>
    <xf numFmtId="0" fontId="16" fillId="0" borderId="28" xfId="0" applyFont="1" applyBorder="1" applyAlignment="1">
      <alignment vertical="center" wrapText="1"/>
    </xf>
    <xf numFmtId="0" fontId="15" fillId="0" borderId="0" xfId="0" applyFont="1" applyAlignment="1">
      <alignment horizontal="center" vertical="center"/>
    </xf>
    <xf numFmtId="0" fontId="15" fillId="0" borderId="28" xfId="0" applyFont="1" applyBorder="1" applyAlignment="1">
      <alignment horizontal="center" vertical="center"/>
    </xf>
    <xf numFmtId="0" fontId="21" fillId="0" borderId="0" xfId="0" applyFont="1" applyProtection="1"/>
    <xf numFmtId="0" fontId="20" fillId="5" borderId="10" xfId="0" applyFont="1" applyFill="1" applyBorder="1" applyAlignment="1" applyProtection="1">
      <alignment horizontal="center" vertical="center" wrapText="1"/>
    </xf>
    <xf numFmtId="0" fontId="20" fillId="5" borderId="10" xfId="0" applyFont="1" applyFill="1" applyBorder="1" applyAlignment="1" applyProtection="1">
      <alignment horizontal="center" wrapText="1"/>
    </xf>
    <xf numFmtId="0" fontId="21" fillId="0" borderId="0" xfId="0" applyFont="1" applyBorder="1" applyAlignment="1" applyProtection="1">
      <alignment horizontal="center" wrapText="1"/>
    </xf>
    <xf numFmtId="14" fontId="21" fillId="0" borderId="29" xfId="0" applyNumberFormat="1" applyFont="1" applyBorder="1" applyAlignment="1" applyProtection="1">
      <alignment horizontal="center" vertical="center"/>
    </xf>
    <xf numFmtId="0" fontId="21" fillId="0" borderId="27" xfId="0" applyFont="1" applyBorder="1" applyProtection="1"/>
    <xf numFmtId="0" fontId="21" fillId="0" borderId="29" xfId="0" applyFont="1" applyBorder="1" applyAlignment="1" applyProtection="1">
      <alignment horizontal="center" vertical="center"/>
    </xf>
    <xf numFmtId="0" fontId="21" fillId="0" borderId="0" xfId="0" applyFont="1" applyAlignment="1" applyProtection="1">
      <alignment horizontal="center" vertical="center"/>
    </xf>
    <xf numFmtId="0" fontId="0" fillId="0" borderId="0" xfId="0" applyProtection="1"/>
    <xf numFmtId="0" fontId="15" fillId="0" borderId="0" xfId="0" applyFont="1" applyFill="1" applyAlignment="1">
      <alignment vertical="center"/>
    </xf>
    <xf numFmtId="0" fontId="16" fillId="0" borderId="0" xfId="0" applyFont="1" applyFill="1" applyAlignment="1">
      <alignment vertical="center"/>
    </xf>
    <xf numFmtId="0" fontId="17" fillId="0" borderId="0" xfId="0" applyFont="1" applyFill="1" applyAlignment="1">
      <alignment vertical="center"/>
    </xf>
    <xf numFmtId="0" fontId="16" fillId="0" borderId="28" xfId="0" applyFont="1" applyFill="1" applyBorder="1" applyAlignment="1">
      <alignment vertical="center"/>
    </xf>
    <xf numFmtId="0" fontId="17" fillId="0" borderId="28" xfId="0" applyFont="1" applyFill="1" applyBorder="1" applyAlignment="1">
      <alignment vertical="center"/>
    </xf>
    <xf numFmtId="0" fontId="2" fillId="2" borderId="1" xfId="0" applyFont="1" applyFill="1" applyBorder="1" applyAlignment="1" applyProtection="1">
      <alignment horizontal="center" vertical="center"/>
      <protection locked="0"/>
    </xf>
    <xf numFmtId="14" fontId="2" fillId="2" borderId="1"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xf>
    <xf numFmtId="0" fontId="0" fillId="0" borderId="0" xfId="0" applyFill="1"/>
    <xf numFmtId="0" fontId="11" fillId="3" borderId="13" xfId="2" applyFont="1" applyFill="1" applyBorder="1" applyAlignment="1">
      <alignment horizontal="right"/>
    </xf>
    <xf numFmtId="0" fontId="13" fillId="0" borderId="24" xfId="0" applyFont="1" applyFill="1" applyBorder="1" applyAlignment="1">
      <alignment horizontal="center"/>
    </xf>
    <xf numFmtId="44" fontId="12" fillId="0" borderId="25" xfId="0" applyNumberFormat="1" applyFont="1" applyFill="1" applyBorder="1" applyAlignment="1" applyProtection="1">
      <alignment horizontal="right"/>
    </xf>
    <xf numFmtId="9" fontId="12" fillId="0" borderId="25" xfId="0" applyNumberFormat="1" applyFont="1" applyFill="1" applyBorder="1" applyAlignment="1" applyProtection="1">
      <alignment horizontal="center"/>
    </xf>
    <xf numFmtId="44" fontId="12" fillId="7" borderId="20" xfId="0" applyNumberFormat="1" applyFont="1" applyFill="1" applyBorder="1" applyAlignment="1" applyProtection="1">
      <alignment horizontal="right"/>
      <protection locked="0"/>
    </xf>
    <xf numFmtId="44" fontId="12" fillId="7" borderId="10" xfId="0" applyNumberFormat="1" applyFont="1" applyFill="1" applyBorder="1" applyAlignment="1" applyProtection="1">
      <alignment horizontal="right"/>
      <protection locked="0"/>
    </xf>
    <xf numFmtId="44" fontId="12" fillId="7" borderId="12" xfId="0" applyNumberFormat="1" applyFont="1" applyFill="1" applyBorder="1" applyAlignment="1" applyProtection="1">
      <alignment horizontal="right"/>
      <protection locked="0"/>
    </xf>
    <xf numFmtId="0" fontId="12" fillId="9" borderId="7" xfId="2" applyNumberFormat="1" applyFont="1" applyFill="1" applyBorder="1" applyAlignment="1">
      <alignment horizontal="center"/>
    </xf>
    <xf numFmtId="0" fontId="12" fillId="9" borderId="10" xfId="2" applyNumberFormat="1" applyFont="1" applyFill="1" applyBorder="1" applyAlignment="1">
      <alignment horizontal="center"/>
    </xf>
    <xf numFmtId="0" fontId="12" fillId="9" borderId="10" xfId="2" applyFont="1" applyFill="1" applyBorder="1" applyAlignment="1" applyProtection="1">
      <alignment horizontal="center"/>
      <protection locked="0"/>
    </xf>
    <xf numFmtId="0" fontId="12" fillId="9" borderId="14" xfId="2" applyFont="1" applyFill="1" applyBorder="1" applyAlignment="1" applyProtection="1">
      <alignment horizontal="center"/>
      <protection locked="0"/>
    </xf>
    <xf numFmtId="2" fontId="12" fillId="9" borderId="19" xfId="0" applyNumberFormat="1" applyFont="1" applyFill="1" applyBorder="1" applyAlignment="1" applyProtection="1">
      <alignment horizontal="right" indent="1"/>
    </xf>
    <xf numFmtId="2" fontId="12" fillId="9" borderId="19" xfId="0" applyNumberFormat="1" applyFont="1" applyFill="1" applyBorder="1" applyAlignment="1" applyProtection="1">
      <alignment horizontal="right" indent="1"/>
      <protection locked="0"/>
    </xf>
    <xf numFmtId="44" fontId="12" fillId="9" borderId="10" xfId="0" applyNumberFormat="1" applyFont="1" applyFill="1" applyBorder="1" applyAlignment="1" applyProtection="1">
      <alignment horizontal="right"/>
      <protection locked="0"/>
    </xf>
    <xf numFmtId="0" fontId="13" fillId="0" borderId="3" xfId="0" applyFont="1" applyFill="1" applyBorder="1" applyAlignment="1">
      <alignment horizontal="center"/>
    </xf>
    <xf numFmtId="0" fontId="12" fillId="0" borderId="4" xfId="0" applyFont="1" applyFill="1" applyBorder="1" applyAlignment="1">
      <alignment horizontal="right"/>
    </xf>
    <xf numFmtId="44" fontId="12" fillId="0" borderId="4" xfId="0" applyNumberFormat="1" applyFont="1" applyFill="1" applyBorder="1" applyAlignment="1" applyProtection="1">
      <alignment horizontal="right"/>
    </xf>
    <xf numFmtId="9" fontId="12" fillId="0" borderId="4" xfId="0" applyNumberFormat="1" applyFont="1" applyFill="1" applyBorder="1" applyAlignment="1" applyProtection="1">
      <alignment horizontal="center"/>
    </xf>
    <xf numFmtId="44" fontId="12" fillId="0" borderId="5" xfId="0" applyNumberFormat="1" applyFont="1" applyFill="1" applyBorder="1" applyAlignment="1" applyProtection="1">
      <alignment horizontal="right"/>
    </xf>
    <xf numFmtId="165" fontId="12" fillId="9" borderId="22" xfId="0" applyNumberFormat="1" applyFont="1" applyFill="1" applyBorder="1" applyAlignment="1" applyProtection="1">
      <alignment horizontal="right" indent="1"/>
      <protection locked="0"/>
    </xf>
    <xf numFmtId="44" fontId="12" fillId="9" borderId="12" xfId="0" applyNumberFormat="1" applyFont="1" applyFill="1" applyBorder="1" applyAlignment="1" applyProtection="1">
      <alignment horizontal="right"/>
      <protection locked="0"/>
    </xf>
    <xf numFmtId="165" fontId="12" fillId="9" borderId="19" xfId="0" applyNumberFormat="1" applyFont="1" applyFill="1" applyBorder="1" applyAlignment="1" applyProtection="1">
      <alignment horizontal="right" indent="1"/>
      <protection locked="0"/>
    </xf>
    <xf numFmtId="0" fontId="0" fillId="9" borderId="0" xfId="0" applyFill="1"/>
    <xf numFmtId="0" fontId="0" fillId="7" borderId="0" xfId="0" applyFill="1"/>
    <xf numFmtId="0" fontId="0" fillId="6" borderId="0" xfId="0" applyFill="1"/>
    <xf numFmtId="0" fontId="0" fillId="2" borderId="0" xfId="0" applyFill="1"/>
    <xf numFmtId="0" fontId="13" fillId="3" borderId="15"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15"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2" fillId="2" borderId="1" xfId="0" applyFont="1" applyFill="1" applyBorder="1" applyAlignment="1" applyProtection="1">
      <alignment vertical="center"/>
      <protection locked="0"/>
    </xf>
    <xf numFmtId="166" fontId="2" fillId="2" borderId="1" xfId="1" applyNumberFormat="1" applyFont="1" applyFill="1" applyBorder="1" applyAlignment="1" applyProtection="1">
      <alignment vertical="center"/>
      <protection locked="0"/>
    </xf>
    <xf numFmtId="0" fontId="8" fillId="2" borderId="1" xfId="0" applyFont="1" applyFill="1" applyBorder="1" applyAlignment="1" applyProtection="1">
      <alignment vertical="center"/>
      <protection locked="0"/>
    </xf>
    <xf numFmtId="0" fontId="4" fillId="0" borderId="0" xfId="0" applyFont="1" applyAlignment="1" applyProtection="1">
      <alignment vertical="center"/>
    </xf>
    <xf numFmtId="0" fontId="3" fillId="0" borderId="0" xfId="0" applyFont="1" applyAlignment="1" applyProtection="1"/>
    <xf numFmtId="0" fontId="2" fillId="0" borderId="1" xfId="0" applyFont="1" applyFill="1" applyBorder="1" applyAlignment="1" applyProtection="1">
      <alignment vertical="center"/>
    </xf>
    <xf numFmtId="0" fontId="2" fillId="0" borderId="31" xfId="0" applyFont="1" applyFill="1" applyBorder="1" applyAlignment="1" applyProtection="1">
      <alignment vertical="center"/>
    </xf>
    <xf numFmtId="0" fontId="2" fillId="0" borderId="0" xfId="0" applyFont="1" applyFill="1" applyBorder="1" applyAlignment="1" applyProtection="1">
      <alignment horizontal="right" vertical="center"/>
    </xf>
    <xf numFmtId="0" fontId="23" fillId="0" borderId="0" xfId="0" applyFont="1" applyFill="1" applyBorder="1" applyAlignment="1" applyProtection="1">
      <alignment vertical="center"/>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2"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horizontal="left"/>
    </xf>
    <xf numFmtId="14" fontId="2" fillId="0" borderId="0" xfId="0" applyNumberFormat="1" applyFont="1" applyFill="1" applyBorder="1" applyAlignment="1" applyProtection="1">
      <alignment vertical="center"/>
      <protection locked="0"/>
    </xf>
    <xf numFmtId="0" fontId="2" fillId="0" borderId="0" xfId="0" applyFont="1" applyFill="1" applyProtection="1"/>
    <xf numFmtId="0" fontId="2" fillId="0" borderId="0" xfId="0" applyFont="1" applyFill="1" applyAlignment="1" applyProtection="1">
      <alignment horizontal="left" vertical="center"/>
    </xf>
    <xf numFmtId="0" fontId="2" fillId="0" borderId="0" xfId="0" applyFont="1" applyFill="1" applyAlignment="1" applyProtection="1">
      <alignment horizontal="right" vertical="center"/>
    </xf>
    <xf numFmtId="0" fontId="3" fillId="0" borderId="0" xfId="0" applyFont="1" applyFill="1" applyProtection="1"/>
    <xf numFmtId="0" fontId="7"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5" fillId="0" borderId="0" xfId="0" applyFont="1" applyFill="1" applyAlignment="1" applyProtection="1">
      <alignment vertical="top"/>
    </xf>
    <xf numFmtId="0" fontId="2" fillId="0" borderId="0" xfId="0" applyFont="1" applyFill="1" applyBorder="1" applyAlignment="1" applyProtection="1">
      <alignment vertical="center"/>
      <protection locked="0"/>
    </xf>
    <xf numFmtId="0" fontId="3" fillId="0" borderId="39" xfId="0" applyFont="1" applyFill="1" applyBorder="1" applyAlignment="1" applyProtection="1"/>
    <xf numFmtId="0" fontId="3" fillId="0" borderId="2" xfId="0" applyFont="1" applyFill="1" applyBorder="1" applyAlignment="1" applyProtection="1"/>
    <xf numFmtId="0" fontId="3" fillId="0" borderId="40" xfId="0" applyFont="1" applyFill="1" applyBorder="1" applyAlignment="1" applyProtection="1"/>
    <xf numFmtId="0" fontId="2" fillId="0" borderId="41" xfId="0" applyFont="1" applyFill="1" applyBorder="1" applyAlignment="1" applyProtection="1">
      <alignment vertical="center"/>
    </xf>
    <xf numFmtId="0" fontId="2" fillId="0" borderId="42" xfId="0" applyFont="1" applyFill="1" applyBorder="1" applyAlignment="1" applyProtection="1">
      <alignment horizontal="right" vertical="center"/>
    </xf>
    <xf numFmtId="0" fontId="2" fillId="0" borderId="42" xfId="0" applyFont="1" applyFill="1" applyBorder="1" applyAlignment="1" applyProtection="1">
      <alignment vertical="center"/>
    </xf>
    <xf numFmtId="0" fontId="3" fillId="0" borderId="41" xfId="0" applyFont="1" applyFill="1" applyBorder="1" applyAlignment="1" applyProtection="1">
      <alignment vertical="center"/>
    </xf>
    <xf numFmtId="0" fontId="1" fillId="0" borderId="30" xfId="0" applyFont="1" applyFill="1" applyBorder="1" applyAlignment="1" applyProtection="1">
      <alignment vertical="top"/>
    </xf>
    <xf numFmtId="0" fontId="16" fillId="5" borderId="0" xfId="0" applyFont="1" applyFill="1" applyAlignment="1">
      <alignment vertical="center"/>
    </xf>
    <xf numFmtId="6" fontId="16" fillId="0" borderId="28" xfId="0" applyNumberFormat="1" applyFont="1" applyFill="1" applyBorder="1" applyAlignment="1">
      <alignment vertical="center"/>
    </xf>
    <xf numFmtId="0" fontId="26" fillId="0" borderId="0" xfId="0" applyFont="1" applyFill="1" applyAlignment="1">
      <alignment vertical="center"/>
    </xf>
    <xf numFmtId="0" fontId="19" fillId="5" borderId="0" xfId="0" applyFont="1" applyFill="1" applyAlignment="1">
      <alignment vertical="center"/>
    </xf>
    <xf numFmtId="0" fontId="2" fillId="2" borderId="1" xfId="0" applyFont="1" applyFill="1" applyBorder="1" applyAlignment="1" applyProtection="1">
      <alignment horizontal="center"/>
      <protection locked="0"/>
    </xf>
    <xf numFmtId="0" fontId="2" fillId="0" borderId="0" xfId="0" applyFont="1" applyFill="1" applyBorder="1" applyAlignment="1" applyProtection="1">
      <alignment horizontal="center" vertical="center"/>
    </xf>
    <xf numFmtId="166" fontId="2" fillId="2" borderId="1" xfId="1" applyNumberFormat="1" applyFont="1" applyFill="1" applyBorder="1" applyAlignment="1" applyProtection="1">
      <alignment vertical="center"/>
    </xf>
    <xf numFmtId="44" fontId="12" fillId="2" borderId="25" xfId="0" applyNumberFormat="1" applyFont="1" applyFill="1" applyBorder="1" applyAlignment="1" applyProtection="1">
      <alignment horizontal="right"/>
    </xf>
    <xf numFmtId="44" fontId="13" fillId="2" borderId="25" xfId="0" applyNumberFormat="1" applyFont="1" applyFill="1" applyBorder="1" applyAlignment="1" applyProtection="1">
      <alignment horizontal="right"/>
    </xf>
    <xf numFmtId="0" fontId="16" fillId="0" borderId="0" xfId="0" applyFont="1" applyFill="1" applyAlignment="1">
      <alignment vertical="center" wrapText="1"/>
    </xf>
    <xf numFmtId="165" fontId="12" fillId="9" borderId="19" xfId="0" applyNumberFormat="1" applyFont="1" applyFill="1" applyBorder="1" applyAlignment="1" applyProtection="1">
      <alignment horizontal="center"/>
      <protection locked="0"/>
    </xf>
    <xf numFmtId="0" fontId="12" fillId="7" borderId="20" xfId="0" applyFont="1" applyFill="1" applyBorder="1" applyProtection="1"/>
    <xf numFmtId="0" fontId="12" fillId="7" borderId="10" xfId="0" applyFont="1" applyFill="1" applyBorder="1" applyProtection="1">
      <protection locked="0"/>
    </xf>
    <xf numFmtId="0" fontId="12" fillId="7" borderId="12" xfId="0" applyFont="1" applyFill="1" applyBorder="1" applyProtection="1">
      <protection locked="0"/>
    </xf>
    <xf numFmtId="0" fontId="12" fillId="9" borderId="10" xfId="0" applyFont="1" applyFill="1" applyBorder="1" applyAlignment="1" applyProtection="1">
      <alignment horizontal="center"/>
      <protection locked="0"/>
    </xf>
    <xf numFmtId="0" fontId="12" fillId="9" borderId="20" xfId="0" applyFont="1" applyFill="1" applyBorder="1" applyAlignment="1" applyProtection="1">
      <alignment horizontal="center"/>
      <protection locked="0"/>
    </xf>
    <xf numFmtId="0" fontId="12" fillId="9" borderId="12" xfId="0" applyFont="1" applyFill="1" applyBorder="1" applyAlignment="1" applyProtection="1">
      <alignment horizontal="center"/>
      <protection locked="0"/>
    </xf>
    <xf numFmtId="165" fontId="12" fillId="0" borderId="19" xfId="0" applyNumberFormat="1" applyFont="1" applyFill="1" applyBorder="1" applyAlignment="1" applyProtection="1">
      <alignment horizontal="right" indent="1"/>
      <protection locked="0"/>
    </xf>
    <xf numFmtId="165" fontId="12" fillId="0" borderId="31" xfId="0" applyNumberFormat="1" applyFont="1" applyFill="1" applyBorder="1" applyAlignment="1" applyProtection="1">
      <alignment horizontal="center"/>
      <protection locked="0"/>
    </xf>
    <xf numFmtId="44" fontId="12" fillId="0" borderId="10" xfId="0" applyNumberFormat="1" applyFont="1" applyFill="1" applyBorder="1" applyAlignment="1" applyProtection="1">
      <alignment horizontal="right"/>
      <protection locked="0"/>
    </xf>
    <xf numFmtId="0" fontId="13" fillId="0" borderId="22" xfId="0" applyFont="1" applyFill="1" applyBorder="1" applyAlignment="1">
      <alignment horizontal="center"/>
    </xf>
    <xf numFmtId="0" fontId="13" fillId="0" borderId="23" xfId="0" applyFont="1" applyFill="1" applyBorder="1" applyAlignment="1">
      <alignment horizontal="right"/>
    </xf>
    <xf numFmtId="44" fontId="12" fillId="0" borderId="23" xfId="0" applyNumberFormat="1" applyFont="1" applyFill="1" applyBorder="1" applyAlignment="1" applyProtection="1">
      <alignment horizontal="right"/>
    </xf>
    <xf numFmtId="0" fontId="12" fillId="0" borderId="25" xfId="0" applyFont="1" applyFill="1" applyBorder="1" applyAlignment="1">
      <alignment horizontal="right"/>
    </xf>
    <xf numFmtId="44" fontId="12" fillId="0" borderId="26" xfId="0" applyNumberFormat="1" applyFont="1" applyFill="1" applyBorder="1" applyAlignment="1" applyProtection="1">
      <alignment horizontal="right"/>
    </xf>
    <xf numFmtId="14" fontId="12" fillId="8" borderId="20" xfId="0" applyNumberFormat="1" applyFont="1" applyFill="1" applyBorder="1" applyAlignment="1" applyProtection="1">
      <alignment horizontal="center"/>
      <protection locked="0"/>
    </xf>
    <xf numFmtId="14" fontId="12" fillId="7" borderId="20" xfId="0" applyNumberFormat="1" applyFont="1" applyFill="1" applyBorder="1" applyAlignment="1" applyProtection="1">
      <alignment horizontal="center"/>
      <protection locked="0"/>
    </xf>
    <xf numFmtId="44" fontId="12" fillId="4" borderId="20" xfId="0" applyNumberFormat="1" applyFont="1" applyFill="1" applyBorder="1" applyAlignment="1" applyProtection="1">
      <alignment horizontal="center"/>
    </xf>
    <xf numFmtId="14" fontId="12" fillId="8" borderId="10" xfId="0" applyNumberFormat="1" applyFont="1" applyFill="1" applyBorder="1" applyAlignment="1" applyProtection="1">
      <alignment horizontal="center"/>
      <protection locked="0"/>
    </xf>
    <xf numFmtId="44" fontId="12" fillId="4" borderId="10" xfId="0" applyNumberFormat="1" applyFont="1" applyFill="1" applyBorder="1" applyAlignment="1" applyProtection="1">
      <alignment horizontal="center"/>
    </xf>
    <xf numFmtId="44" fontId="12" fillId="7" borderId="20" xfId="0" applyNumberFormat="1" applyFont="1" applyFill="1" applyBorder="1" applyAlignment="1" applyProtection="1">
      <alignment horizontal="center"/>
      <protection locked="0"/>
    </xf>
    <xf numFmtId="44" fontId="12" fillId="7" borderId="10" xfId="0" applyNumberFormat="1" applyFont="1" applyFill="1" applyBorder="1" applyAlignment="1" applyProtection="1">
      <alignment horizontal="center"/>
      <protection locked="0"/>
    </xf>
    <xf numFmtId="44" fontId="12" fillId="7" borderId="23" xfId="0" applyNumberFormat="1" applyFont="1" applyFill="1" applyBorder="1" applyAlignment="1" applyProtection="1">
      <alignment horizontal="center"/>
      <protection locked="0"/>
    </xf>
    <xf numFmtId="44" fontId="12" fillId="4" borderId="23" xfId="0" applyNumberFormat="1" applyFont="1" applyFill="1" applyBorder="1" applyAlignment="1" applyProtection="1">
      <alignment horizontal="center"/>
    </xf>
    <xf numFmtId="9" fontId="2" fillId="2" borderId="1"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xf>
    <xf numFmtId="166" fontId="2" fillId="0" borderId="0" xfId="0" applyNumberFormat="1" applyFont="1" applyFill="1" applyBorder="1" applyAlignment="1" applyProtection="1">
      <alignment horizontal="center"/>
    </xf>
    <xf numFmtId="166" fontId="2" fillId="0" borderId="0" xfId="1" applyNumberFormat="1" applyFont="1" applyFill="1" applyBorder="1" applyAlignment="1" applyProtection="1">
      <alignment vertical="center"/>
    </xf>
    <xf numFmtId="0" fontId="2" fillId="0" borderId="43" xfId="0" applyFont="1" applyFill="1" applyBorder="1" applyAlignment="1" applyProtection="1">
      <alignment horizontal="center"/>
    </xf>
    <xf numFmtId="166" fontId="2" fillId="0" borderId="43" xfId="0" applyNumberFormat="1" applyFont="1" applyFill="1" applyBorder="1" applyAlignment="1" applyProtection="1">
      <alignment horizontal="center"/>
    </xf>
    <xf numFmtId="0" fontId="27" fillId="0" borderId="0" xfId="0" applyFont="1" applyFill="1" applyBorder="1" applyAlignment="1" applyProtection="1">
      <alignment horizontal="left"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wrapText="1"/>
    </xf>
    <xf numFmtId="166"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wrapText="1"/>
    </xf>
    <xf numFmtId="0" fontId="29" fillId="0" borderId="1" xfId="0" applyFont="1" applyBorder="1" applyAlignment="1">
      <alignment horizontal="left" wrapText="1"/>
    </xf>
    <xf numFmtId="0" fontId="29" fillId="0" borderId="1" xfId="0" applyFont="1" applyBorder="1" applyAlignment="1">
      <alignment wrapText="1"/>
    </xf>
    <xf numFmtId="0" fontId="2" fillId="2" borderId="1" xfId="0" applyFont="1" applyFill="1" applyBorder="1" applyAlignment="1" applyProtection="1">
      <alignment horizontal="left" vertical="top" wrapText="1"/>
      <protection locked="0"/>
    </xf>
    <xf numFmtId="0" fontId="29" fillId="0" borderId="0" xfId="0" applyFont="1" applyBorder="1" applyAlignment="1">
      <alignment horizontal="right" wrapText="1"/>
    </xf>
    <xf numFmtId="0" fontId="29" fillId="0" borderId="0" xfId="0" applyFont="1" applyBorder="1" applyAlignment="1">
      <alignment wrapText="1"/>
    </xf>
    <xf numFmtId="0" fontId="2" fillId="2" borderId="0" xfId="0" applyFont="1" applyFill="1" applyBorder="1" applyAlignment="1" applyProtection="1">
      <alignment horizontal="left" vertical="top" wrapText="1"/>
      <protection locked="0"/>
    </xf>
    <xf numFmtId="0" fontId="2" fillId="0" borderId="1" xfId="0" applyFont="1" applyBorder="1" applyProtection="1"/>
    <xf numFmtId="0" fontId="2" fillId="0" borderId="0" xfId="0" applyFont="1" applyBorder="1" applyProtection="1"/>
    <xf numFmtId="0" fontId="15" fillId="0" borderId="0" xfId="0" applyFont="1" applyAlignment="1">
      <alignment horizontal="left" vertical="center" wrapText="1"/>
    </xf>
    <xf numFmtId="0" fontId="15" fillId="0" borderId="0" xfId="0" applyFont="1" applyFill="1" applyAlignment="1">
      <alignment horizontal="left" vertical="center"/>
    </xf>
    <xf numFmtId="0" fontId="15" fillId="2" borderId="0" xfId="0" applyFont="1" applyFill="1" applyAlignment="1">
      <alignment horizontal="left" vertical="center"/>
    </xf>
    <xf numFmtId="0" fontId="14" fillId="0" borderId="0" xfId="0" applyFont="1" applyAlignment="1">
      <alignment horizontal="left" vertical="center" wrapText="1"/>
    </xf>
    <xf numFmtId="0" fontId="15" fillId="0" borderId="0" xfId="0" applyFont="1" applyBorder="1" applyAlignment="1">
      <alignment horizontal="left" vertical="center"/>
    </xf>
    <xf numFmtId="0" fontId="17" fillId="0" borderId="0" xfId="0" applyFont="1" applyAlignment="1">
      <alignment horizontal="right" vertical="center" wrapText="1"/>
    </xf>
    <xf numFmtId="0" fontId="15" fillId="0" borderId="0" xfId="0" applyFont="1" applyAlignment="1">
      <alignment horizontal="left" vertical="center"/>
    </xf>
    <xf numFmtId="0" fontId="2" fillId="0" borderId="0" xfId="3" applyFont="1" applyAlignment="1">
      <alignment horizontal="right"/>
    </xf>
    <xf numFmtId="0" fontId="11" fillId="3" borderId="10" xfId="0" applyFont="1" applyFill="1" applyBorder="1" applyAlignment="1">
      <alignment horizontal="right"/>
    </xf>
    <xf numFmtId="0" fontId="11" fillId="3" borderId="14" xfId="0" applyFont="1" applyFill="1" applyBorder="1" applyAlignment="1">
      <alignment horizontal="right"/>
    </xf>
    <xf numFmtId="0" fontId="13" fillId="3" borderId="17" xfId="0" applyFont="1" applyFill="1" applyBorder="1" applyAlignment="1">
      <alignment horizontal="center" vertical="center"/>
    </xf>
    <xf numFmtId="0" fontId="13" fillId="3" borderId="16" xfId="0" applyFont="1" applyFill="1" applyBorder="1" applyAlignment="1">
      <alignment horizontal="center" vertical="center"/>
    </xf>
    <xf numFmtId="0" fontId="2" fillId="0" borderId="0" xfId="3" applyFont="1" applyAlignment="1">
      <alignment horizontal="center"/>
    </xf>
    <xf numFmtId="164" fontId="12" fillId="7" borderId="35" xfId="0" applyNumberFormat="1" applyFont="1" applyFill="1" applyBorder="1" applyAlignment="1">
      <alignment horizontal="center"/>
    </xf>
    <xf numFmtId="164" fontId="12" fillId="7" borderId="29" xfId="0" applyNumberFormat="1" applyFont="1" applyFill="1" applyBorder="1" applyAlignment="1">
      <alignment horizontal="center"/>
    </xf>
    <xf numFmtId="164" fontId="12" fillId="7" borderId="36" xfId="0" applyNumberFormat="1" applyFont="1" applyFill="1" applyBorder="1" applyAlignment="1">
      <alignment horizontal="center"/>
    </xf>
    <xf numFmtId="0" fontId="12" fillId="9" borderId="37" xfId="0" applyFont="1" applyFill="1" applyBorder="1" applyAlignment="1">
      <alignment horizontal="center"/>
    </xf>
    <xf numFmtId="0" fontId="12" fillId="9" borderId="38" xfId="0" applyFont="1" applyFill="1" applyBorder="1" applyAlignment="1">
      <alignment horizontal="center"/>
    </xf>
    <xf numFmtId="9" fontId="11" fillId="9" borderId="14" xfId="4" applyFont="1" applyFill="1" applyBorder="1" applyAlignment="1">
      <alignment horizontal="center"/>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44" fontId="28" fillId="0" borderId="47" xfId="0" applyNumberFormat="1" applyFont="1" applyFill="1" applyBorder="1" applyAlignment="1" applyProtection="1">
      <alignment horizontal="left"/>
      <protection locked="0"/>
    </xf>
    <xf numFmtId="44" fontId="28" fillId="0" borderId="44" xfId="0" applyNumberFormat="1" applyFont="1" applyFill="1" applyBorder="1" applyAlignment="1" applyProtection="1">
      <alignment horizontal="left"/>
      <protection locked="0"/>
    </xf>
    <xf numFmtId="44" fontId="28" fillId="0" borderId="48" xfId="0" applyNumberFormat="1" applyFont="1" applyFill="1" applyBorder="1" applyAlignment="1" applyProtection="1">
      <alignment horizontal="left"/>
      <protection locked="0"/>
    </xf>
    <xf numFmtId="44" fontId="28" fillId="0" borderId="35" xfId="0" applyNumberFormat="1" applyFont="1" applyFill="1" applyBorder="1" applyAlignment="1" applyProtection="1">
      <alignment horizontal="left"/>
      <protection locked="0"/>
    </xf>
    <xf numFmtId="44" fontId="28" fillId="0" borderId="27" xfId="0" applyNumberFormat="1" applyFont="1" applyFill="1" applyBorder="1" applyAlignment="1" applyProtection="1">
      <alignment horizontal="left"/>
      <protection locked="0"/>
    </xf>
    <xf numFmtId="44" fontId="28" fillId="0" borderId="36" xfId="0" applyNumberFormat="1" applyFont="1" applyFill="1" applyBorder="1" applyAlignment="1" applyProtection="1">
      <alignment horizontal="left"/>
      <protection locked="0"/>
    </xf>
    <xf numFmtId="44" fontId="12" fillId="0" borderId="35" xfId="0" applyNumberFormat="1" applyFont="1" applyFill="1" applyBorder="1" applyAlignment="1" applyProtection="1">
      <alignment horizontal="center"/>
      <protection locked="0"/>
    </xf>
    <xf numFmtId="44" fontId="12" fillId="0" borderId="27" xfId="0" applyNumberFormat="1" applyFont="1" applyFill="1" applyBorder="1" applyAlignment="1" applyProtection="1">
      <alignment horizontal="center"/>
      <protection locked="0"/>
    </xf>
    <xf numFmtId="44" fontId="12" fillId="0" borderId="36" xfId="0" applyNumberFormat="1" applyFont="1" applyFill="1" applyBorder="1" applyAlignment="1" applyProtection="1">
      <alignment horizontal="center"/>
      <protection locked="0"/>
    </xf>
    <xf numFmtId="164" fontId="12" fillId="7" borderId="10" xfId="0" applyNumberFormat="1" applyFont="1" applyFill="1" applyBorder="1" applyAlignment="1">
      <alignment horizontal="left"/>
    </xf>
    <xf numFmtId="164" fontId="12" fillId="7" borderId="11" xfId="0" applyNumberFormat="1" applyFont="1" applyFill="1" applyBorder="1" applyAlignment="1">
      <alignment horizontal="left"/>
    </xf>
    <xf numFmtId="0" fontId="10" fillId="0" borderId="32" xfId="0" applyFont="1" applyBorder="1" applyAlignment="1">
      <alignment horizontal="center"/>
    </xf>
    <xf numFmtId="0" fontId="10" fillId="0" borderId="33" xfId="0" applyFont="1" applyBorder="1" applyAlignment="1">
      <alignment horizontal="center"/>
    </xf>
    <xf numFmtId="0" fontId="10" fillId="0" borderId="34" xfId="0" applyFont="1" applyBorder="1" applyAlignment="1">
      <alignment horizontal="center"/>
    </xf>
    <xf numFmtId="0" fontId="11" fillId="3" borderId="7" xfId="0" applyFont="1" applyFill="1" applyBorder="1" applyAlignment="1">
      <alignment horizontal="right"/>
    </xf>
    <xf numFmtId="0" fontId="12" fillId="9" borderId="7" xfId="0" applyFont="1" applyFill="1" applyBorder="1" applyAlignment="1">
      <alignment horizontal="left"/>
    </xf>
    <xf numFmtId="0" fontId="12" fillId="9" borderId="8" xfId="0" applyFont="1" applyFill="1" applyBorder="1" applyAlignment="1">
      <alignment horizontal="left"/>
    </xf>
    <xf numFmtId="0" fontId="12" fillId="7" borderId="10" xfId="0" applyFont="1" applyFill="1" applyBorder="1" applyAlignment="1">
      <alignment horizontal="left"/>
    </xf>
    <xf numFmtId="0" fontId="12" fillId="7" borderId="11" xfId="0" applyFont="1" applyFill="1" applyBorder="1" applyAlignment="1">
      <alignment horizontal="left"/>
    </xf>
    <xf numFmtId="44" fontId="12" fillId="0" borderId="39" xfId="0" applyNumberFormat="1" applyFont="1" applyFill="1" applyBorder="1" applyAlignment="1" applyProtection="1">
      <alignment horizontal="center"/>
      <protection locked="0"/>
    </xf>
    <xf numFmtId="44" fontId="12" fillId="0" borderId="2" xfId="0" applyNumberFormat="1" applyFont="1" applyFill="1" applyBorder="1" applyAlignment="1" applyProtection="1">
      <alignment horizontal="center"/>
      <protection locked="0"/>
    </xf>
    <xf numFmtId="44" fontId="12" fillId="0" borderId="46" xfId="0" applyNumberFormat="1" applyFont="1" applyFill="1" applyBorder="1" applyAlignment="1" applyProtection="1">
      <alignment horizontal="center"/>
      <protection locked="0"/>
    </xf>
    <xf numFmtId="44" fontId="12" fillId="0" borderId="49" xfId="0" applyNumberFormat="1" applyFont="1" applyFill="1" applyBorder="1" applyAlignment="1" applyProtection="1">
      <alignment horizontal="center"/>
      <protection locked="0"/>
    </xf>
    <xf numFmtId="44" fontId="12" fillId="0" borderId="4" xfId="0" applyNumberFormat="1" applyFont="1" applyFill="1" applyBorder="1" applyAlignment="1" applyProtection="1">
      <alignment horizontal="center"/>
      <protection locked="0"/>
    </xf>
    <xf numFmtId="44" fontId="12" fillId="0" borderId="5" xfId="0" applyNumberFormat="1" applyFont="1" applyFill="1" applyBorder="1" applyAlignment="1" applyProtection="1">
      <alignment horizontal="center"/>
      <protection locked="0"/>
    </xf>
    <xf numFmtId="44" fontId="12" fillId="0" borderId="41" xfId="0" applyNumberFormat="1" applyFont="1" applyFill="1" applyBorder="1" applyAlignment="1" applyProtection="1">
      <alignment horizontal="center"/>
      <protection locked="0"/>
    </xf>
    <xf numFmtId="44" fontId="12" fillId="0" borderId="0" xfId="0" applyNumberFormat="1" applyFont="1" applyFill="1" applyBorder="1" applyAlignment="1" applyProtection="1">
      <alignment horizontal="center"/>
      <protection locked="0"/>
    </xf>
    <xf numFmtId="44" fontId="12" fillId="0" borderId="45" xfId="0" applyNumberFormat="1" applyFont="1" applyFill="1" applyBorder="1" applyAlignment="1" applyProtection="1">
      <alignment horizontal="center"/>
      <protection locked="0"/>
    </xf>
    <xf numFmtId="0" fontId="24" fillId="0" borderId="0" xfId="0" applyFont="1" applyBorder="1" applyAlignment="1" applyProtection="1">
      <alignment horizontal="center" vertical="center"/>
    </xf>
    <xf numFmtId="0" fontId="4" fillId="0" borderId="0" xfId="0" applyFont="1" applyAlignment="1" applyProtection="1">
      <alignment horizontal="center" vertical="center" wrapText="1"/>
    </xf>
    <xf numFmtId="0" fontId="25" fillId="0" borderId="0" xfId="0" applyFont="1" applyAlignment="1" applyProtection="1">
      <alignment horizontal="left" vertical="top" wrapText="1"/>
    </xf>
    <xf numFmtId="0" fontId="27" fillId="0" borderId="41"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9" fillId="0" borderId="0" xfId="0" applyFont="1" applyBorder="1" applyAlignment="1">
      <alignment horizontal="center" wrapText="1"/>
    </xf>
    <xf numFmtId="0" fontId="22" fillId="0" borderId="1" xfId="0" applyFont="1" applyBorder="1" applyAlignment="1" applyProtection="1">
      <alignment horizontal="center" vertical="center"/>
    </xf>
    <xf numFmtId="0" fontId="16" fillId="0" borderId="50" xfId="0" applyFont="1" applyBorder="1" applyAlignment="1">
      <alignment vertical="center"/>
    </xf>
    <xf numFmtId="0" fontId="16" fillId="10" borderId="0" xfId="0" applyFont="1" applyFill="1" applyAlignment="1">
      <alignment vertical="center"/>
    </xf>
    <xf numFmtId="0" fontId="16" fillId="10" borderId="50" xfId="0" applyFont="1" applyFill="1" applyBorder="1" applyAlignment="1">
      <alignment horizontal="left" vertical="center"/>
    </xf>
  </cellXfs>
  <cellStyles count="5">
    <cellStyle name="Comma" xfId="1" builtinId="3"/>
    <cellStyle name="Normal" xfId="0" builtinId="0"/>
    <cellStyle name="Normal 2" xfId="3"/>
    <cellStyle name="Normal 3" xfId="2"/>
    <cellStyle name="Percent" xfId="4" builtinId="5"/>
  </cellStyles>
  <dxfs count="1">
    <dxf>
      <fill>
        <patternFill patternType="none">
          <bgColor auto="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0</xdr:row>
      <xdr:rowOff>114300</xdr:rowOff>
    </xdr:from>
    <xdr:to>
      <xdr:col>2</xdr:col>
      <xdr:colOff>914400</xdr:colOff>
      <xdr:row>0</xdr:row>
      <xdr:rowOff>804582</xdr:rowOff>
    </xdr:to>
    <xdr:pic>
      <xdr:nvPicPr>
        <xdr:cNvPr id="1043" name="Picture 2">
          <a:extLst>
            <a:ext uri="{FF2B5EF4-FFF2-40B4-BE49-F238E27FC236}">
              <a16:creationId xmlns:a16="http://schemas.microsoft.com/office/drawing/2014/main" id="{00000000-0008-0000-0200-000013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14300"/>
          <a:ext cx="2990850" cy="690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88"/>
  <sheetViews>
    <sheetView showGridLines="0" tabSelected="1" topLeftCell="A58" zoomScale="80" zoomScaleNormal="80" workbookViewId="0">
      <selection activeCell="L71" sqref="L71"/>
    </sheetView>
  </sheetViews>
  <sheetFormatPr defaultColWidth="8.88671875" defaultRowHeight="17.25" x14ac:dyDescent="0.25"/>
  <cols>
    <col min="1" max="1" width="5.77734375" style="26" customWidth="1"/>
    <col min="2" max="4" width="6.77734375" style="26" customWidth="1"/>
    <col min="5" max="5" width="9.6640625" style="26" customWidth="1"/>
    <col min="6" max="6" width="61.5546875" style="26" customWidth="1"/>
    <col min="7" max="16384" width="8.88671875" style="26"/>
  </cols>
  <sheetData>
    <row r="1" spans="1:6" ht="39.6" customHeight="1" x14ac:dyDescent="0.25">
      <c r="A1" s="175" t="s">
        <v>83</v>
      </c>
      <c r="B1" s="175"/>
      <c r="C1" s="175"/>
      <c r="D1" s="175"/>
      <c r="E1" s="175"/>
      <c r="F1" s="175"/>
    </row>
    <row r="2" spans="1:6" ht="16.899999999999999" customHeight="1" x14ac:dyDescent="0.25">
      <c r="A2" s="47"/>
      <c r="B2" s="48"/>
      <c r="C2" s="48"/>
      <c r="D2" s="48"/>
      <c r="E2" s="48"/>
      <c r="F2" s="48"/>
    </row>
    <row r="3" spans="1:6" x14ac:dyDescent="0.25">
      <c r="A3" s="47" t="s">
        <v>122</v>
      </c>
      <c r="B3" s="48"/>
      <c r="C3" s="48"/>
      <c r="D3" s="48"/>
      <c r="E3" s="48"/>
      <c r="F3" s="48"/>
    </row>
    <row r="4" spans="1:6" x14ac:dyDescent="0.25">
      <c r="A4" s="48"/>
      <c r="B4" s="48" t="s">
        <v>61</v>
      </c>
      <c r="C4" s="48"/>
      <c r="D4" s="48"/>
      <c r="E4" s="48"/>
      <c r="F4" s="48"/>
    </row>
    <row r="5" spans="1:6" x14ac:dyDescent="0.25">
      <c r="A5" s="48"/>
      <c r="B5" s="48"/>
      <c r="C5" s="48" t="s">
        <v>57</v>
      </c>
      <c r="D5" s="48"/>
      <c r="E5" s="48"/>
      <c r="F5" s="48"/>
    </row>
    <row r="6" spans="1:6" x14ac:dyDescent="0.25">
      <c r="A6" s="48"/>
      <c r="B6" s="48"/>
      <c r="C6" s="48" t="s">
        <v>58</v>
      </c>
      <c r="D6" s="48"/>
      <c r="E6" s="48"/>
      <c r="F6" s="48"/>
    </row>
    <row r="7" spans="1:6" x14ac:dyDescent="0.25">
      <c r="A7" s="48"/>
      <c r="B7" s="48"/>
      <c r="C7" s="48" t="s">
        <v>59</v>
      </c>
      <c r="D7" s="48"/>
      <c r="E7" s="48"/>
      <c r="F7" s="48"/>
    </row>
    <row r="8" spans="1:6" x14ac:dyDescent="0.25">
      <c r="A8" s="48"/>
      <c r="B8" s="48"/>
      <c r="C8" s="48" t="s">
        <v>100</v>
      </c>
      <c r="D8" s="48"/>
      <c r="E8" s="48"/>
      <c r="F8" s="48"/>
    </row>
    <row r="9" spans="1:6" ht="7.15" customHeight="1" x14ac:dyDescent="0.25">
      <c r="A9" s="48"/>
      <c r="B9" s="48"/>
      <c r="C9" s="48"/>
      <c r="D9" s="48"/>
      <c r="E9" s="48"/>
      <c r="F9" s="48"/>
    </row>
    <row r="10" spans="1:6" x14ac:dyDescent="0.25">
      <c r="A10" s="47" t="s">
        <v>39</v>
      </c>
      <c r="B10" s="48"/>
      <c r="C10" s="48"/>
      <c r="D10" s="48"/>
      <c r="E10" s="48"/>
      <c r="F10" s="48"/>
    </row>
    <row r="11" spans="1:6" x14ac:dyDescent="0.25">
      <c r="A11" s="48"/>
      <c r="B11" s="49" t="s">
        <v>40</v>
      </c>
      <c r="C11" s="48"/>
      <c r="D11" s="48"/>
      <c r="E11" s="48"/>
      <c r="F11" s="48"/>
    </row>
    <row r="12" spans="1:6" x14ac:dyDescent="0.25">
      <c r="A12" s="48"/>
      <c r="B12" s="48"/>
      <c r="C12" s="47" t="s">
        <v>160</v>
      </c>
      <c r="D12" s="48"/>
      <c r="E12" s="48"/>
      <c r="F12" s="48"/>
    </row>
    <row r="13" spans="1:6" x14ac:dyDescent="0.25">
      <c r="A13" s="48"/>
      <c r="B13" s="48"/>
      <c r="C13" s="47" t="s">
        <v>161</v>
      </c>
      <c r="D13" s="48"/>
      <c r="E13" s="48"/>
      <c r="F13" s="48"/>
    </row>
    <row r="14" spans="1:6" x14ac:dyDescent="0.25">
      <c r="A14" s="50"/>
      <c r="B14" s="50"/>
      <c r="C14" s="51" t="s">
        <v>62</v>
      </c>
      <c r="D14" s="50"/>
      <c r="E14" s="50"/>
      <c r="F14" s="50"/>
    </row>
    <row r="15" spans="1:6" ht="17.25" customHeight="1" x14ac:dyDescent="0.25">
      <c r="A15" s="48"/>
      <c r="B15" s="121" t="s">
        <v>164</v>
      </c>
      <c r="C15" s="121"/>
      <c r="D15" s="121"/>
      <c r="E15" s="121"/>
      <c r="F15" s="121"/>
    </row>
    <row r="16" spans="1:6" ht="17.25" customHeight="1" x14ac:dyDescent="0.25">
      <c r="A16" s="48"/>
      <c r="B16" s="48"/>
      <c r="C16" s="48"/>
      <c r="D16" s="48"/>
      <c r="E16" s="48"/>
      <c r="F16" s="48"/>
    </row>
    <row r="17" spans="1:6" ht="17.25" customHeight="1" x14ac:dyDescent="0.25">
      <c r="A17" s="122" t="s">
        <v>165</v>
      </c>
      <c r="B17" s="119"/>
      <c r="C17" s="119"/>
      <c r="D17" s="119"/>
      <c r="E17" s="119"/>
      <c r="F17" s="119"/>
    </row>
    <row r="18" spans="1:6" ht="17.25" customHeight="1" x14ac:dyDescent="0.25">
      <c r="B18" s="27" t="s">
        <v>125</v>
      </c>
      <c r="F18" s="48" t="s">
        <v>127</v>
      </c>
    </row>
    <row r="19" spans="1:6" ht="17.25" customHeight="1" x14ac:dyDescent="0.25">
      <c r="B19" s="173" t="s">
        <v>42</v>
      </c>
      <c r="C19" s="173"/>
      <c r="D19" s="173"/>
      <c r="F19" s="48" t="s">
        <v>60</v>
      </c>
    </row>
    <row r="20" spans="1:6" ht="17.25" customHeight="1" x14ac:dyDescent="0.25">
      <c r="B20" s="178" t="s">
        <v>43</v>
      </c>
      <c r="C20" s="178"/>
      <c r="D20" s="178"/>
      <c r="F20" s="26" t="s">
        <v>98</v>
      </c>
    </row>
    <row r="21" spans="1:6" ht="17.25" customHeight="1" x14ac:dyDescent="0.25">
      <c r="B21" s="176" t="s">
        <v>44</v>
      </c>
      <c r="C21" s="176"/>
      <c r="D21" s="176"/>
      <c r="F21" s="31" t="s">
        <v>99</v>
      </c>
    </row>
    <row r="22" spans="1:6" ht="17.25" customHeight="1" x14ac:dyDescent="0.25">
      <c r="B22" s="47" t="s">
        <v>64</v>
      </c>
      <c r="C22" s="47"/>
      <c r="D22" s="47"/>
      <c r="F22" s="48" t="s">
        <v>65</v>
      </c>
    </row>
    <row r="23" spans="1:6" ht="17.25" customHeight="1" x14ac:dyDescent="0.25">
      <c r="B23" s="47" t="s">
        <v>63</v>
      </c>
      <c r="C23" s="47"/>
      <c r="D23" s="47"/>
      <c r="F23" s="48" t="s">
        <v>102</v>
      </c>
    </row>
    <row r="24" spans="1:6" ht="34.5" customHeight="1" x14ac:dyDescent="0.25">
      <c r="B24" s="27" t="s">
        <v>45</v>
      </c>
      <c r="F24" s="33" t="s">
        <v>103</v>
      </c>
    </row>
    <row r="25" spans="1:6" ht="34.5" customHeight="1" x14ac:dyDescent="0.25">
      <c r="B25" s="27" t="s">
        <v>13</v>
      </c>
      <c r="F25" s="33" t="s">
        <v>67</v>
      </c>
    </row>
    <row r="26" spans="1:6" x14ac:dyDescent="0.25">
      <c r="B26" s="173" t="s">
        <v>41</v>
      </c>
      <c r="C26" s="173"/>
      <c r="D26" s="173"/>
      <c r="F26" s="48" t="s">
        <v>97</v>
      </c>
    </row>
    <row r="27" spans="1:6" ht="34.5" x14ac:dyDescent="0.25">
      <c r="B27" s="27" t="s">
        <v>112</v>
      </c>
      <c r="F27" s="33" t="s">
        <v>128</v>
      </c>
    </row>
    <row r="28" spans="1:6" ht="17.25" customHeight="1" x14ac:dyDescent="0.25">
      <c r="B28" s="27"/>
      <c r="F28" s="33"/>
    </row>
    <row r="29" spans="1:6" ht="17.25" customHeight="1" x14ac:dyDescent="0.25">
      <c r="A29" s="29"/>
      <c r="B29" s="34" t="s">
        <v>84</v>
      </c>
      <c r="C29" s="29"/>
      <c r="D29" s="29"/>
      <c r="E29" s="29"/>
      <c r="F29" s="50"/>
    </row>
    <row r="30" spans="1:6" ht="17.25" customHeight="1" x14ac:dyDescent="0.25"/>
    <row r="31" spans="1:6" ht="17.25" customHeight="1" x14ac:dyDescent="0.25">
      <c r="B31" s="27" t="s">
        <v>85</v>
      </c>
    </row>
    <row r="32" spans="1:6" ht="17.25" customHeight="1" x14ac:dyDescent="0.25">
      <c r="B32" s="27" t="s">
        <v>86</v>
      </c>
    </row>
    <row r="33" spans="1:6" ht="17.25" customHeight="1" x14ac:dyDescent="0.25">
      <c r="B33" s="36" t="s">
        <v>19</v>
      </c>
      <c r="C33" s="27" t="s">
        <v>46</v>
      </c>
      <c r="F33" s="33" t="s">
        <v>87</v>
      </c>
    </row>
    <row r="34" spans="1:6" ht="17.25" customHeight="1" x14ac:dyDescent="0.25">
      <c r="B34" s="36" t="s">
        <v>20</v>
      </c>
      <c r="C34" s="27" t="s">
        <v>47</v>
      </c>
      <c r="F34" s="33" t="s">
        <v>88</v>
      </c>
    </row>
    <row r="35" spans="1:6" ht="17.25" customHeight="1" x14ac:dyDescent="0.25">
      <c r="B35" s="36" t="s">
        <v>21</v>
      </c>
      <c r="C35" s="27" t="s">
        <v>48</v>
      </c>
      <c r="F35" s="33" t="s">
        <v>89</v>
      </c>
    </row>
    <row r="36" spans="1:6" ht="17.25" customHeight="1" x14ac:dyDescent="0.25">
      <c r="B36" s="36" t="s">
        <v>22</v>
      </c>
      <c r="C36" s="27" t="s">
        <v>49</v>
      </c>
      <c r="F36" s="33" t="s">
        <v>50</v>
      </c>
    </row>
    <row r="37" spans="1:6" ht="17.25" customHeight="1" x14ac:dyDescent="0.25">
      <c r="B37" s="36" t="s">
        <v>23</v>
      </c>
      <c r="C37" s="27" t="s">
        <v>51</v>
      </c>
      <c r="F37" s="33" t="s">
        <v>90</v>
      </c>
    </row>
    <row r="38" spans="1:6" ht="17.25" customHeight="1" x14ac:dyDescent="0.25">
      <c r="B38" s="36" t="s">
        <v>24</v>
      </c>
      <c r="C38" s="27" t="s">
        <v>52</v>
      </c>
      <c r="F38" s="33" t="s">
        <v>93</v>
      </c>
    </row>
    <row r="39" spans="1:6" ht="17.25" customHeight="1" x14ac:dyDescent="0.25">
      <c r="B39" s="36"/>
      <c r="F39" s="28" t="s">
        <v>91</v>
      </c>
    </row>
    <row r="40" spans="1:6" ht="17.25" customHeight="1" x14ac:dyDescent="0.25">
      <c r="B40" s="36" t="s">
        <v>25</v>
      </c>
      <c r="C40" s="172" t="s">
        <v>94</v>
      </c>
      <c r="D40" s="172"/>
      <c r="E40" s="172"/>
      <c r="F40" s="33" t="s">
        <v>92</v>
      </c>
    </row>
    <row r="41" spans="1:6" ht="17.25" customHeight="1" x14ac:dyDescent="0.25">
      <c r="B41" s="36"/>
      <c r="C41" s="27" t="s">
        <v>53</v>
      </c>
      <c r="F41" s="33" t="s">
        <v>95</v>
      </c>
    </row>
    <row r="42" spans="1:6" ht="17.25" customHeight="1" x14ac:dyDescent="0.25">
      <c r="B42" s="36" t="s">
        <v>26</v>
      </c>
      <c r="C42" s="27" t="s">
        <v>54</v>
      </c>
      <c r="F42" s="33" t="s">
        <v>96</v>
      </c>
    </row>
    <row r="43" spans="1:6" ht="17.25" customHeight="1" x14ac:dyDescent="0.25">
      <c r="A43" s="29"/>
      <c r="B43" s="37" t="s">
        <v>27</v>
      </c>
      <c r="C43" s="34" t="s">
        <v>55</v>
      </c>
      <c r="D43" s="29"/>
      <c r="E43" s="29"/>
      <c r="F43" s="35" t="s">
        <v>129</v>
      </c>
    </row>
    <row r="44" spans="1:6" ht="17.25" customHeight="1" x14ac:dyDescent="0.25">
      <c r="B44" s="36"/>
      <c r="C44" s="27"/>
      <c r="F44" s="33"/>
    </row>
    <row r="45" spans="1:6" ht="17.25" customHeight="1" x14ac:dyDescent="0.25">
      <c r="B45" s="27" t="s">
        <v>56</v>
      </c>
      <c r="F45" s="26" t="s">
        <v>130</v>
      </c>
    </row>
    <row r="46" spans="1:6" ht="17.25" customHeight="1" x14ac:dyDescent="0.25">
      <c r="A46" s="48"/>
      <c r="B46" s="48"/>
      <c r="C46" s="48"/>
      <c r="D46" s="48"/>
      <c r="E46" s="48"/>
      <c r="F46" s="48"/>
    </row>
    <row r="47" spans="1:6" ht="21.75" x14ac:dyDescent="0.25">
      <c r="A47" s="122" t="s">
        <v>166</v>
      </c>
      <c r="B47" s="119"/>
      <c r="C47" s="119"/>
      <c r="D47" s="119"/>
      <c r="E47" s="119"/>
      <c r="F47" s="119"/>
    </row>
    <row r="48" spans="1:6" x14ac:dyDescent="0.25">
      <c r="A48" s="48"/>
      <c r="F48" s="48"/>
    </row>
    <row r="49" spans="1:6" x14ac:dyDescent="0.25">
      <c r="A49" s="48"/>
      <c r="B49" s="174" t="s">
        <v>131</v>
      </c>
      <c r="C49" s="174"/>
      <c r="D49" s="174"/>
      <c r="F49" s="26" t="s">
        <v>167</v>
      </c>
    </row>
    <row r="50" spans="1:6" x14ac:dyDescent="0.25">
      <c r="A50" s="48"/>
      <c r="B50" s="47" t="s">
        <v>123</v>
      </c>
      <c r="F50" s="48" t="s">
        <v>124</v>
      </c>
    </row>
    <row r="51" spans="1:6" x14ac:dyDescent="0.25">
      <c r="A51" s="29"/>
      <c r="B51" s="50"/>
      <c r="C51" s="50"/>
      <c r="D51" s="50"/>
      <c r="E51" s="120"/>
      <c r="F51" s="50"/>
    </row>
    <row r="52" spans="1:6" ht="6.6" customHeight="1" x14ac:dyDescent="0.25">
      <c r="A52" s="31"/>
      <c r="B52" s="31"/>
      <c r="C52" s="31"/>
      <c r="D52" s="32"/>
      <c r="E52" s="32"/>
      <c r="F52" s="32"/>
    </row>
    <row r="53" spans="1:6" x14ac:dyDescent="0.25">
      <c r="B53" s="27" t="s">
        <v>66</v>
      </c>
    </row>
    <row r="56" spans="1:6" x14ac:dyDescent="0.25">
      <c r="C56" s="27" t="s">
        <v>68</v>
      </c>
      <c r="F56" s="33" t="s">
        <v>101</v>
      </c>
    </row>
    <row r="57" spans="1:6" x14ac:dyDescent="0.25">
      <c r="C57" s="47" t="s">
        <v>69</v>
      </c>
      <c r="D57" s="48"/>
      <c r="E57" s="48"/>
      <c r="F57" s="128" t="s">
        <v>168</v>
      </c>
    </row>
    <row r="58" spans="1:6" x14ac:dyDescent="0.25">
      <c r="C58" s="27" t="s">
        <v>70</v>
      </c>
      <c r="F58" s="33" t="s">
        <v>77</v>
      </c>
    </row>
    <row r="59" spans="1:6" ht="34.5" x14ac:dyDescent="0.25">
      <c r="C59" s="27" t="s">
        <v>71</v>
      </c>
      <c r="F59" s="33" t="s">
        <v>78</v>
      </c>
    </row>
    <row r="60" spans="1:6" ht="34.5" x14ac:dyDescent="0.25">
      <c r="C60" s="27" t="s">
        <v>72</v>
      </c>
      <c r="F60" s="33" t="s">
        <v>79</v>
      </c>
    </row>
    <row r="61" spans="1:6" x14ac:dyDescent="0.25">
      <c r="C61" s="177" t="s">
        <v>73</v>
      </c>
      <c r="D61" s="177"/>
      <c r="E61" s="177"/>
      <c r="F61" s="177"/>
    </row>
    <row r="62" spans="1:6" ht="34.5" x14ac:dyDescent="0.25">
      <c r="C62" s="27" t="s">
        <v>74</v>
      </c>
      <c r="F62" s="33" t="s">
        <v>80</v>
      </c>
    </row>
    <row r="63" spans="1:6" ht="17.45" customHeight="1" x14ac:dyDescent="0.25"/>
    <row r="64" spans="1:6" x14ac:dyDescent="0.25">
      <c r="C64" s="27" t="s">
        <v>132</v>
      </c>
      <c r="F64" s="33" t="s">
        <v>81</v>
      </c>
    </row>
    <row r="65" spans="1:7" ht="34.5" x14ac:dyDescent="0.25">
      <c r="C65" s="27" t="s">
        <v>75</v>
      </c>
      <c r="F65" s="33" t="s">
        <v>104</v>
      </c>
    </row>
    <row r="66" spans="1:7" x14ac:dyDescent="0.25">
      <c r="A66" s="29"/>
      <c r="B66" s="29"/>
      <c r="C66" s="34" t="s">
        <v>76</v>
      </c>
      <c r="D66" s="29"/>
      <c r="E66" s="29"/>
      <c r="F66" s="35" t="s">
        <v>82</v>
      </c>
    </row>
    <row r="67" spans="1:7" ht="35.25" customHeight="1" x14ac:dyDescent="0.25">
      <c r="C67" s="27" t="s">
        <v>169</v>
      </c>
    </row>
    <row r="68" spans="1:7" ht="20.25" customHeight="1" x14ac:dyDescent="0.25">
      <c r="D68" s="231" t="s">
        <v>170</v>
      </c>
      <c r="E68" s="231"/>
      <c r="F68" s="231"/>
      <c r="G68" s="231"/>
    </row>
    <row r="69" spans="1:7" ht="15.75" customHeight="1" thickBot="1" x14ac:dyDescent="0.3">
      <c r="C69" s="230"/>
      <c r="D69" s="230" t="s">
        <v>171</v>
      </c>
      <c r="E69" s="232"/>
      <c r="F69" s="232"/>
      <c r="G69" s="232"/>
    </row>
    <row r="70" spans="1:7" ht="35.25" customHeight="1" thickTop="1" x14ac:dyDescent="0.25"/>
    <row r="83" spans="4:4" ht="7.15" customHeight="1" x14ac:dyDescent="0.25"/>
    <row r="86" spans="4:4" ht="39" customHeight="1" x14ac:dyDescent="0.25"/>
    <row r="87" spans="4:4" ht="36.6" customHeight="1" x14ac:dyDescent="0.25"/>
    <row r="88" spans="4:4" x14ac:dyDescent="0.25">
      <c r="D88" s="30"/>
    </row>
  </sheetData>
  <sheetProtection formatCells="0" selectLockedCells="1"/>
  <mergeCells count="8">
    <mergeCell ref="C61:F61"/>
    <mergeCell ref="B20:D20"/>
    <mergeCell ref="C40:E40"/>
    <mergeCell ref="B26:D26"/>
    <mergeCell ref="B49:D49"/>
    <mergeCell ref="A1:F1"/>
    <mergeCell ref="B19:D19"/>
    <mergeCell ref="B21:D21"/>
  </mergeCells>
  <pageMargins left="0.25" right="0.25"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52"/>
  <sheetViews>
    <sheetView zoomScale="70" zoomScaleNormal="70" workbookViewId="0">
      <selection activeCell="D44" sqref="D44:J44"/>
    </sheetView>
  </sheetViews>
  <sheetFormatPr defaultRowHeight="15.75" x14ac:dyDescent="0.25"/>
  <cols>
    <col min="1" max="1" width="24.109375" customWidth="1"/>
    <col min="2" max="2" width="44.109375" customWidth="1"/>
    <col min="3" max="7" width="11.88671875" customWidth="1"/>
    <col min="8" max="8" width="6.109375" bestFit="1" customWidth="1"/>
    <col min="9" max="10" width="11.88671875" customWidth="1"/>
    <col min="12" max="12" width="17.88671875" customWidth="1"/>
  </cols>
  <sheetData>
    <row r="1" spans="1:12" ht="29.25" thickBot="1" x14ac:dyDescent="0.5">
      <c r="A1" s="205" t="s">
        <v>159</v>
      </c>
      <c r="B1" s="206"/>
      <c r="C1" s="206"/>
      <c r="D1" s="206"/>
      <c r="E1" s="206"/>
      <c r="F1" s="206"/>
      <c r="G1" s="206"/>
      <c r="H1" s="206"/>
      <c r="I1" s="206"/>
      <c r="J1" s="207"/>
    </row>
    <row r="2" spans="1:12" ht="20.100000000000001" customHeight="1" x14ac:dyDescent="0.25">
      <c r="A2" s="10" t="s">
        <v>16</v>
      </c>
      <c r="B2" s="63"/>
      <c r="C2" s="208" t="s">
        <v>126</v>
      </c>
      <c r="D2" s="208"/>
      <c r="E2" s="209"/>
      <c r="F2" s="209"/>
      <c r="G2" s="209"/>
      <c r="H2" s="209"/>
      <c r="I2" s="209"/>
      <c r="J2" s="210"/>
      <c r="L2" s="78" t="s">
        <v>113</v>
      </c>
    </row>
    <row r="3" spans="1:12" ht="20.100000000000001" customHeight="1" x14ac:dyDescent="0.25">
      <c r="A3" s="11" t="s">
        <v>17</v>
      </c>
      <c r="B3" s="64"/>
      <c r="C3" s="180" t="s">
        <v>108</v>
      </c>
      <c r="D3" s="180"/>
      <c r="E3" s="211"/>
      <c r="F3" s="211"/>
      <c r="G3" s="211"/>
      <c r="H3" s="211"/>
      <c r="I3" s="211"/>
      <c r="J3" s="212"/>
      <c r="L3" s="79" t="s">
        <v>114</v>
      </c>
    </row>
    <row r="4" spans="1:12" ht="20.100000000000001" customHeight="1" x14ac:dyDescent="0.25">
      <c r="A4" s="11" t="s">
        <v>17</v>
      </c>
      <c r="B4" s="64"/>
      <c r="C4" s="180" t="s">
        <v>109</v>
      </c>
      <c r="D4" s="180"/>
      <c r="E4" s="203"/>
      <c r="F4" s="203"/>
      <c r="G4" s="203"/>
      <c r="H4" s="203"/>
      <c r="I4" s="203"/>
      <c r="J4" s="204"/>
      <c r="L4" s="80" t="s">
        <v>115</v>
      </c>
    </row>
    <row r="5" spans="1:12" ht="20.100000000000001" customHeight="1" x14ac:dyDescent="0.25">
      <c r="A5" s="11" t="s">
        <v>110</v>
      </c>
      <c r="B5" s="65"/>
      <c r="C5" s="180" t="s">
        <v>14</v>
      </c>
      <c r="D5" s="180"/>
      <c r="E5" s="185"/>
      <c r="F5" s="186"/>
      <c r="G5" s="180" t="s">
        <v>13</v>
      </c>
      <c r="H5" s="180"/>
      <c r="I5" s="185"/>
      <c r="J5" s="187"/>
      <c r="L5" s="81" t="s">
        <v>116</v>
      </c>
    </row>
    <row r="6" spans="1:12" ht="16.5" thickBot="1" x14ac:dyDescent="0.3">
      <c r="A6" s="56" t="s">
        <v>111</v>
      </c>
      <c r="B6" s="66"/>
      <c r="C6" s="181" t="s">
        <v>18</v>
      </c>
      <c r="D6" s="181"/>
      <c r="E6" s="188"/>
      <c r="F6" s="189"/>
      <c r="G6" s="181" t="s">
        <v>112</v>
      </c>
      <c r="H6" s="181"/>
      <c r="I6" s="190">
        <v>0.05</v>
      </c>
      <c r="J6" s="190"/>
    </row>
    <row r="7" spans="1:12" ht="16.5" thickBot="1" x14ac:dyDescent="0.3">
      <c r="A7" s="82" t="s">
        <v>19</v>
      </c>
      <c r="B7" s="83" t="s">
        <v>20</v>
      </c>
      <c r="C7" s="82" t="s">
        <v>21</v>
      </c>
      <c r="D7" s="82" t="s">
        <v>22</v>
      </c>
      <c r="E7" s="82" t="s">
        <v>23</v>
      </c>
      <c r="F7" s="82" t="s">
        <v>24</v>
      </c>
      <c r="G7" s="182" t="s">
        <v>25</v>
      </c>
      <c r="H7" s="183"/>
      <c r="I7" s="84" t="s">
        <v>26</v>
      </c>
      <c r="J7" s="82" t="s">
        <v>27</v>
      </c>
    </row>
    <row r="8" spans="1:12" ht="30.75" thickBot="1" x14ac:dyDescent="0.3">
      <c r="A8" s="85" t="s">
        <v>28</v>
      </c>
      <c r="B8" s="86" t="s">
        <v>137</v>
      </c>
      <c r="C8" s="86" t="s">
        <v>141</v>
      </c>
      <c r="D8" s="86" t="s">
        <v>142</v>
      </c>
      <c r="E8" s="86" t="s">
        <v>135</v>
      </c>
      <c r="F8" s="86" t="s">
        <v>136</v>
      </c>
      <c r="G8" s="86"/>
      <c r="H8" s="86"/>
      <c r="I8" s="86" t="s">
        <v>148</v>
      </c>
      <c r="J8" s="85" t="s">
        <v>149</v>
      </c>
    </row>
    <row r="9" spans="1:12" ht="16.5" thickBot="1" x14ac:dyDescent="0.3">
      <c r="A9" s="191" t="s">
        <v>158</v>
      </c>
      <c r="B9" s="192"/>
      <c r="C9" s="192"/>
      <c r="D9" s="192"/>
      <c r="E9" s="192"/>
      <c r="F9" s="192"/>
      <c r="G9" s="192"/>
      <c r="H9" s="192"/>
      <c r="I9" s="192"/>
      <c r="J9" s="193"/>
    </row>
    <row r="10" spans="1:12" x14ac:dyDescent="0.25">
      <c r="A10" s="67">
        <v>1</v>
      </c>
      <c r="B10" s="130"/>
      <c r="C10" s="60">
        <v>0</v>
      </c>
      <c r="D10" s="60">
        <v>0</v>
      </c>
      <c r="E10" s="144"/>
      <c r="F10" s="145"/>
      <c r="G10" s="146"/>
      <c r="H10" s="18"/>
      <c r="I10" s="17">
        <f>+C10*$I$6</f>
        <v>0</v>
      </c>
      <c r="J10" s="19">
        <f>D10*$I$6</f>
        <v>0</v>
      </c>
    </row>
    <row r="11" spans="1:12" x14ac:dyDescent="0.25">
      <c r="A11" s="68">
        <v>2</v>
      </c>
      <c r="B11" s="130"/>
      <c r="C11" s="61">
        <v>0</v>
      </c>
      <c r="D11" s="61">
        <v>0</v>
      </c>
      <c r="E11" s="147"/>
      <c r="F11" s="145"/>
      <c r="G11" s="148"/>
      <c r="H11" s="18"/>
      <c r="I11" s="20">
        <f t="shared" ref="I11:I30" si="0">+C11*$I$6</f>
        <v>0</v>
      </c>
      <c r="J11" s="19">
        <f t="shared" ref="J11:J30" si="1">D11*$I$6</f>
        <v>0</v>
      </c>
    </row>
    <row r="12" spans="1:12" x14ac:dyDescent="0.25">
      <c r="A12" s="68">
        <v>3</v>
      </c>
      <c r="B12" s="130"/>
      <c r="C12" s="61">
        <v>0</v>
      </c>
      <c r="D12" s="61">
        <v>0</v>
      </c>
      <c r="E12" s="147"/>
      <c r="F12" s="145"/>
      <c r="G12" s="146"/>
      <c r="H12" s="18"/>
      <c r="I12" s="17">
        <f t="shared" si="0"/>
        <v>0</v>
      </c>
      <c r="J12" s="19">
        <f t="shared" si="1"/>
        <v>0</v>
      </c>
    </row>
    <row r="13" spans="1:12" x14ac:dyDescent="0.25">
      <c r="A13" s="68">
        <v>4</v>
      </c>
      <c r="B13" s="130"/>
      <c r="C13" s="60">
        <v>0</v>
      </c>
      <c r="D13" s="60">
        <v>0</v>
      </c>
      <c r="E13" s="147"/>
      <c r="F13" s="145"/>
      <c r="G13" s="146"/>
      <c r="H13" s="18"/>
      <c r="I13" s="17">
        <f t="shared" si="0"/>
        <v>0</v>
      </c>
      <c r="J13" s="19">
        <f t="shared" si="1"/>
        <v>0</v>
      </c>
    </row>
    <row r="14" spans="1:12" x14ac:dyDescent="0.25">
      <c r="A14" s="68">
        <v>5</v>
      </c>
      <c r="B14" s="131"/>
      <c r="C14" s="61">
        <v>0</v>
      </c>
      <c r="D14" s="61">
        <v>0</v>
      </c>
      <c r="E14" s="149"/>
      <c r="F14" s="150"/>
      <c r="G14" s="148"/>
      <c r="H14" s="18"/>
      <c r="I14" s="20">
        <f t="shared" si="0"/>
        <v>0</v>
      </c>
      <c r="J14" s="19">
        <f t="shared" si="1"/>
        <v>0</v>
      </c>
    </row>
    <row r="15" spans="1:12" x14ac:dyDescent="0.25">
      <c r="A15" s="68">
        <v>6</v>
      </c>
      <c r="B15" s="131"/>
      <c r="C15" s="60">
        <v>0</v>
      </c>
      <c r="D15" s="60">
        <v>0</v>
      </c>
      <c r="E15" s="149"/>
      <c r="F15" s="149"/>
      <c r="G15" s="146"/>
      <c r="H15" s="18"/>
      <c r="I15" s="17">
        <f t="shared" si="0"/>
        <v>0</v>
      </c>
      <c r="J15" s="19">
        <f t="shared" si="1"/>
        <v>0</v>
      </c>
    </row>
    <row r="16" spans="1:12" x14ac:dyDescent="0.25">
      <c r="A16" s="68">
        <v>7</v>
      </c>
      <c r="B16" s="131"/>
      <c r="C16" s="61">
        <v>0</v>
      </c>
      <c r="D16" s="61">
        <v>0</v>
      </c>
      <c r="E16" s="149"/>
      <c r="F16" s="150"/>
      <c r="G16" s="148"/>
      <c r="H16" s="18"/>
      <c r="I16" s="20">
        <f t="shared" si="0"/>
        <v>0</v>
      </c>
      <c r="J16" s="19">
        <f t="shared" si="1"/>
        <v>0</v>
      </c>
      <c r="L16" s="46"/>
    </row>
    <row r="17" spans="1:10" x14ac:dyDescent="0.25">
      <c r="A17" s="68">
        <v>8</v>
      </c>
      <c r="B17" s="131"/>
      <c r="C17" s="61">
        <v>0</v>
      </c>
      <c r="D17" s="61">
        <v>0</v>
      </c>
      <c r="E17" s="149"/>
      <c r="F17" s="150"/>
      <c r="G17" s="148"/>
      <c r="H17" s="18"/>
      <c r="I17" s="20">
        <f t="shared" si="0"/>
        <v>0</v>
      </c>
      <c r="J17" s="19">
        <f t="shared" si="1"/>
        <v>0</v>
      </c>
    </row>
    <row r="18" spans="1:10" x14ac:dyDescent="0.25">
      <c r="A18" s="68">
        <v>9</v>
      </c>
      <c r="B18" s="131"/>
      <c r="C18" s="61">
        <v>0</v>
      </c>
      <c r="D18" s="61">
        <v>0</v>
      </c>
      <c r="E18" s="149"/>
      <c r="F18" s="149"/>
      <c r="G18" s="146"/>
      <c r="H18" s="18"/>
      <c r="I18" s="17">
        <f t="shared" si="0"/>
        <v>0</v>
      </c>
      <c r="J18" s="19">
        <f t="shared" si="1"/>
        <v>0</v>
      </c>
    </row>
    <row r="19" spans="1:10" x14ac:dyDescent="0.25">
      <c r="A19" s="68">
        <v>10</v>
      </c>
      <c r="B19" s="131"/>
      <c r="C19" s="60">
        <v>0</v>
      </c>
      <c r="D19" s="60">
        <v>0</v>
      </c>
      <c r="E19" s="149"/>
      <c r="F19" s="149"/>
      <c r="G19" s="146"/>
      <c r="H19" s="18"/>
      <c r="I19" s="17">
        <f t="shared" si="0"/>
        <v>0</v>
      </c>
      <c r="J19" s="19">
        <f t="shared" si="1"/>
        <v>0</v>
      </c>
    </row>
    <row r="20" spans="1:10" x14ac:dyDescent="0.25">
      <c r="A20" s="68">
        <v>11</v>
      </c>
      <c r="B20" s="131"/>
      <c r="C20" s="61">
        <v>0</v>
      </c>
      <c r="D20" s="61">
        <v>0</v>
      </c>
      <c r="E20" s="149"/>
      <c r="F20" s="150"/>
      <c r="G20" s="148"/>
      <c r="H20" s="18"/>
      <c r="I20" s="20">
        <f t="shared" si="0"/>
        <v>0</v>
      </c>
      <c r="J20" s="19">
        <f t="shared" si="1"/>
        <v>0</v>
      </c>
    </row>
    <row r="21" spans="1:10" x14ac:dyDescent="0.25">
      <c r="A21" s="68">
        <v>12</v>
      </c>
      <c r="B21" s="131"/>
      <c r="C21" s="61">
        <v>0</v>
      </c>
      <c r="D21" s="61">
        <v>0</v>
      </c>
      <c r="E21" s="149"/>
      <c r="F21" s="149"/>
      <c r="G21" s="146"/>
      <c r="H21" s="18"/>
      <c r="I21" s="17">
        <f t="shared" si="0"/>
        <v>0</v>
      </c>
      <c r="J21" s="19">
        <f t="shared" si="1"/>
        <v>0</v>
      </c>
    </row>
    <row r="22" spans="1:10" x14ac:dyDescent="0.25">
      <c r="A22" s="68">
        <v>13</v>
      </c>
      <c r="B22" s="131"/>
      <c r="C22" s="60">
        <v>0</v>
      </c>
      <c r="D22" s="60">
        <v>0</v>
      </c>
      <c r="E22" s="149"/>
      <c r="F22" s="149"/>
      <c r="G22" s="146"/>
      <c r="H22" s="18"/>
      <c r="I22" s="17">
        <f t="shared" si="0"/>
        <v>0</v>
      </c>
      <c r="J22" s="19">
        <f t="shared" si="1"/>
        <v>0</v>
      </c>
    </row>
    <row r="23" spans="1:10" x14ac:dyDescent="0.25">
      <c r="A23" s="68">
        <v>14</v>
      </c>
      <c r="B23" s="131"/>
      <c r="C23" s="61">
        <v>0</v>
      </c>
      <c r="D23" s="61">
        <v>0</v>
      </c>
      <c r="E23" s="149"/>
      <c r="F23" s="150"/>
      <c r="G23" s="148"/>
      <c r="H23" s="18"/>
      <c r="I23" s="20">
        <f t="shared" si="0"/>
        <v>0</v>
      </c>
      <c r="J23" s="19">
        <f t="shared" si="1"/>
        <v>0</v>
      </c>
    </row>
    <row r="24" spans="1:10" x14ac:dyDescent="0.25">
      <c r="A24" s="68">
        <v>15</v>
      </c>
      <c r="B24" s="131"/>
      <c r="C24" s="60">
        <v>0</v>
      </c>
      <c r="D24" s="60">
        <v>0</v>
      </c>
      <c r="E24" s="149"/>
      <c r="F24" s="149"/>
      <c r="G24" s="146"/>
      <c r="H24" s="18"/>
      <c r="I24" s="17">
        <f t="shared" si="0"/>
        <v>0</v>
      </c>
      <c r="J24" s="19">
        <f t="shared" si="1"/>
        <v>0</v>
      </c>
    </row>
    <row r="25" spans="1:10" x14ac:dyDescent="0.25">
      <c r="A25" s="68">
        <v>16</v>
      </c>
      <c r="B25" s="131"/>
      <c r="C25" s="61">
        <v>0</v>
      </c>
      <c r="D25" s="61">
        <v>0</v>
      </c>
      <c r="E25" s="149"/>
      <c r="F25" s="150"/>
      <c r="G25" s="148"/>
      <c r="H25" s="18"/>
      <c r="I25" s="20">
        <f t="shared" si="0"/>
        <v>0</v>
      </c>
      <c r="J25" s="19">
        <f t="shared" si="1"/>
        <v>0</v>
      </c>
    </row>
    <row r="26" spans="1:10" x14ac:dyDescent="0.25">
      <c r="A26" s="68">
        <v>17</v>
      </c>
      <c r="B26" s="131"/>
      <c r="C26" s="61">
        <v>0</v>
      </c>
      <c r="D26" s="61">
        <v>0</v>
      </c>
      <c r="E26" s="149"/>
      <c r="F26" s="149"/>
      <c r="G26" s="146"/>
      <c r="H26" s="18"/>
      <c r="I26" s="17">
        <f t="shared" si="0"/>
        <v>0</v>
      </c>
      <c r="J26" s="19">
        <f t="shared" si="1"/>
        <v>0</v>
      </c>
    </row>
    <row r="27" spans="1:10" x14ac:dyDescent="0.25">
      <c r="A27" s="68">
        <v>18</v>
      </c>
      <c r="B27" s="131"/>
      <c r="C27" s="60">
        <v>0</v>
      </c>
      <c r="D27" s="60">
        <v>0</v>
      </c>
      <c r="E27" s="149"/>
      <c r="F27" s="149"/>
      <c r="G27" s="146"/>
      <c r="H27" s="18"/>
      <c r="I27" s="17">
        <f t="shared" si="0"/>
        <v>0</v>
      </c>
      <c r="J27" s="19">
        <f t="shared" si="1"/>
        <v>0</v>
      </c>
    </row>
    <row r="28" spans="1:10" x14ac:dyDescent="0.25">
      <c r="A28" s="68">
        <v>19</v>
      </c>
      <c r="B28" s="131"/>
      <c r="C28" s="61">
        <v>0</v>
      </c>
      <c r="D28" s="61">
        <v>0</v>
      </c>
      <c r="E28" s="149"/>
      <c r="F28" s="150"/>
      <c r="G28" s="148"/>
      <c r="H28" s="18"/>
      <c r="I28" s="20">
        <f t="shared" si="0"/>
        <v>0</v>
      </c>
      <c r="J28" s="19">
        <f t="shared" si="1"/>
        <v>0</v>
      </c>
    </row>
    <row r="29" spans="1:10" x14ac:dyDescent="0.25">
      <c r="A29" s="68">
        <v>20</v>
      </c>
      <c r="B29" s="131"/>
      <c r="C29" s="61">
        <v>0</v>
      </c>
      <c r="D29" s="61">
        <v>0</v>
      </c>
      <c r="E29" s="149"/>
      <c r="F29" s="149"/>
      <c r="G29" s="146"/>
      <c r="H29" s="18"/>
      <c r="I29" s="17">
        <f t="shared" si="0"/>
        <v>0</v>
      </c>
      <c r="J29" s="19">
        <f t="shared" si="1"/>
        <v>0</v>
      </c>
    </row>
    <row r="30" spans="1:10" ht="16.5" thickBot="1" x14ac:dyDescent="0.3">
      <c r="A30" s="75"/>
      <c r="B30" s="132"/>
      <c r="C30" s="62">
        <v>0</v>
      </c>
      <c r="D30" s="62">
        <v>0</v>
      </c>
      <c r="E30" s="151"/>
      <c r="F30" s="151"/>
      <c r="G30" s="152"/>
      <c r="H30" s="22"/>
      <c r="I30" s="21">
        <f t="shared" si="0"/>
        <v>0</v>
      </c>
      <c r="J30" s="19">
        <f t="shared" si="1"/>
        <v>0</v>
      </c>
    </row>
    <row r="31" spans="1:10" ht="16.5" thickBot="1" x14ac:dyDescent="0.3">
      <c r="A31" s="12"/>
      <c r="B31" s="13" t="s">
        <v>143</v>
      </c>
      <c r="C31" s="126">
        <f>SUM(C10:C30)</f>
        <v>0</v>
      </c>
      <c r="D31" s="126">
        <f>SUM(D9:D29)</f>
        <v>0</v>
      </c>
      <c r="E31" s="23"/>
      <c r="F31" s="23"/>
      <c r="G31" s="23"/>
      <c r="H31" s="24"/>
      <c r="I31" s="23">
        <f>SUM(I10:I30)</f>
        <v>0</v>
      </c>
      <c r="J31" s="25">
        <f>SUM(J10:J30)</f>
        <v>0</v>
      </c>
    </row>
    <row r="32" spans="1:10" ht="16.5" thickBot="1" x14ac:dyDescent="0.3">
      <c r="A32" s="57"/>
      <c r="B32" s="142"/>
      <c r="C32" s="58"/>
      <c r="D32" s="58"/>
      <c r="E32" s="58"/>
      <c r="F32" s="58"/>
      <c r="G32" s="58"/>
      <c r="H32" s="59"/>
      <c r="I32" s="58"/>
      <c r="J32" s="143"/>
    </row>
    <row r="33" spans="1:10" ht="16.5" thickBot="1" x14ac:dyDescent="0.3">
      <c r="A33" s="12"/>
      <c r="B33" s="13" t="s">
        <v>146</v>
      </c>
      <c r="C33" s="126">
        <f>+C31+D31</f>
        <v>0</v>
      </c>
      <c r="D33" s="23"/>
      <c r="E33" s="23"/>
      <c r="F33" s="23"/>
      <c r="G33" s="23"/>
      <c r="H33" s="24"/>
      <c r="I33" s="23"/>
      <c r="J33" s="25"/>
    </row>
    <row r="34" spans="1:10" s="55" customFormat="1" ht="16.5" thickBot="1" x14ac:dyDescent="0.3">
      <c r="A34" s="70"/>
      <c r="B34" s="71"/>
      <c r="C34" s="72"/>
      <c r="D34" s="72"/>
      <c r="E34" s="72"/>
      <c r="F34" s="72"/>
      <c r="G34" s="72"/>
      <c r="H34" s="73"/>
      <c r="I34" s="72"/>
      <c r="J34" s="74"/>
    </row>
    <row r="35" spans="1:10" ht="16.5" thickBot="1" x14ac:dyDescent="0.3">
      <c r="A35" s="191" t="s">
        <v>133</v>
      </c>
      <c r="B35" s="192"/>
      <c r="C35" s="192"/>
      <c r="D35" s="192"/>
      <c r="E35" s="192"/>
      <c r="F35" s="192"/>
      <c r="G35" s="192"/>
      <c r="H35" s="192"/>
      <c r="I35" s="192"/>
      <c r="J35" s="193"/>
    </row>
    <row r="36" spans="1:10" ht="16.5" thickBot="1" x14ac:dyDescent="0.3">
      <c r="A36" s="85" t="s">
        <v>28</v>
      </c>
      <c r="B36" s="86" t="s">
        <v>139</v>
      </c>
      <c r="C36" s="86" t="s">
        <v>134</v>
      </c>
      <c r="D36" s="96" t="s">
        <v>140</v>
      </c>
      <c r="E36" s="97"/>
      <c r="F36" s="97"/>
      <c r="G36" s="97"/>
      <c r="H36" s="97"/>
      <c r="I36" s="97"/>
      <c r="J36" s="98"/>
    </row>
    <row r="37" spans="1:10" x14ac:dyDescent="0.25">
      <c r="A37" s="77" t="s">
        <v>163</v>
      </c>
      <c r="B37" s="129" t="s">
        <v>163</v>
      </c>
      <c r="C37" s="69">
        <v>0</v>
      </c>
      <c r="D37" s="194"/>
      <c r="E37" s="195"/>
      <c r="F37" s="195"/>
      <c r="G37" s="195"/>
      <c r="H37" s="195"/>
      <c r="I37" s="195"/>
      <c r="J37" s="196"/>
    </row>
    <row r="38" spans="1:10" s="55" customFormat="1" x14ac:dyDescent="0.25">
      <c r="A38" s="136"/>
      <c r="B38" s="137"/>
      <c r="C38" s="138"/>
      <c r="D38" s="197"/>
      <c r="E38" s="198"/>
      <c r="F38" s="198"/>
      <c r="G38" s="198"/>
      <c r="H38" s="198"/>
      <c r="I38" s="198"/>
      <c r="J38" s="199"/>
    </row>
    <row r="39" spans="1:10" x14ac:dyDescent="0.25">
      <c r="A39" s="77" t="s">
        <v>29</v>
      </c>
      <c r="B39" s="133"/>
      <c r="C39" s="69"/>
      <c r="D39" s="200"/>
      <c r="E39" s="201"/>
      <c r="F39" s="201"/>
      <c r="G39" s="201"/>
      <c r="H39" s="201"/>
      <c r="I39" s="201"/>
      <c r="J39" s="202"/>
    </row>
    <row r="40" spans="1:10" x14ac:dyDescent="0.25">
      <c r="A40" s="77" t="s">
        <v>30</v>
      </c>
      <c r="B40" s="133"/>
      <c r="C40" s="69">
        <v>0</v>
      </c>
      <c r="D40" s="200"/>
      <c r="E40" s="201"/>
      <c r="F40" s="201"/>
      <c r="G40" s="201"/>
      <c r="H40" s="201"/>
      <c r="I40" s="201"/>
      <c r="J40" s="202"/>
    </row>
    <row r="41" spans="1:10" x14ac:dyDescent="0.25">
      <c r="A41" s="77" t="s">
        <v>31</v>
      </c>
      <c r="B41" s="133"/>
      <c r="C41" s="69">
        <v>0</v>
      </c>
      <c r="D41" s="200"/>
      <c r="E41" s="201"/>
      <c r="F41" s="201"/>
      <c r="G41" s="201"/>
      <c r="H41" s="201"/>
      <c r="I41" s="201"/>
      <c r="J41" s="202"/>
    </row>
    <row r="42" spans="1:10" x14ac:dyDescent="0.25">
      <c r="A42" s="77" t="s">
        <v>32</v>
      </c>
      <c r="B42" s="133"/>
      <c r="C42" s="69">
        <v>0</v>
      </c>
      <c r="D42" s="200"/>
      <c r="E42" s="201"/>
      <c r="F42" s="201"/>
      <c r="G42" s="201"/>
      <c r="H42" s="201"/>
      <c r="I42" s="201"/>
      <c r="J42" s="202"/>
    </row>
    <row r="43" spans="1:10" x14ac:dyDescent="0.25">
      <c r="A43" s="77" t="s">
        <v>33</v>
      </c>
      <c r="B43" s="133"/>
      <c r="C43" s="69">
        <v>0</v>
      </c>
      <c r="D43" s="200"/>
      <c r="E43" s="201"/>
      <c r="F43" s="201"/>
      <c r="G43" s="201"/>
      <c r="H43" s="201"/>
      <c r="I43" s="201"/>
      <c r="J43" s="202"/>
    </row>
    <row r="44" spans="1:10" x14ac:dyDescent="0.25">
      <c r="A44" s="77" t="s">
        <v>34</v>
      </c>
      <c r="B44" s="133"/>
      <c r="C44" s="69">
        <v>0</v>
      </c>
      <c r="D44" s="200"/>
      <c r="E44" s="201"/>
      <c r="F44" s="201"/>
      <c r="G44" s="201"/>
      <c r="H44" s="201"/>
      <c r="I44" s="201"/>
      <c r="J44" s="202"/>
    </row>
    <row r="45" spans="1:10" x14ac:dyDescent="0.25">
      <c r="A45" s="77" t="s">
        <v>35</v>
      </c>
      <c r="B45" s="134"/>
      <c r="C45" s="69">
        <v>0</v>
      </c>
      <c r="D45" s="200"/>
      <c r="E45" s="201"/>
      <c r="F45" s="201"/>
      <c r="G45" s="201"/>
      <c r="H45" s="201"/>
      <c r="I45" s="201"/>
      <c r="J45" s="202"/>
    </row>
    <row r="46" spans="1:10" ht="16.5" thickBot="1" x14ac:dyDescent="0.3">
      <c r="A46" s="75" t="s">
        <v>36</v>
      </c>
      <c r="B46" s="135"/>
      <c r="C46" s="76">
        <v>0</v>
      </c>
      <c r="D46" s="213"/>
      <c r="E46" s="214"/>
      <c r="F46" s="214"/>
      <c r="G46" s="214"/>
      <c r="H46" s="214"/>
      <c r="I46" s="214"/>
      <c r="J46" s="215"/>
    </row>
    <row r="47" spans="1:10" ht="16.5" thickBot="1" x14ac:dyDescent="0.3">
      <c r="A47" s="12"/>
      <c r="B47" s="14" t="s">
        <v>69</v>
      </c>
      <c r="C47" s="126">
        <f>SUM(C39:C46)</f>
        <v>0</v>
      </c>
      <c r="D47" s="216"/>
      <c r="E47" s="217"/>
      <c r="F47" s="217"/>
      <c r="G47" s="217"/>
      <c r="H47" s="217"/>
      <c r="I47" s="217"/>
      <c r="J47" s="218"/>
    </row>
    <row r="48" spans="1:10" ht="16.5" thickBot="1" x14ac:dyDescent="0.3">
      <c r="A48" s="139"/>
      <c r="B48" s="140"/>
      <c r="C48" s="141"/>
      <c r="D48" s="219"/>
      <c r="E48" s="220"/>
      <c r="F48" s="220"/>
      <c r="G48" s="220"/>
      <c r="H48" s="220"/>
      <c r="I48" s="220"/>
      <c r="J48" s="221"/>
    </row>
    <row r="49" spans="1:12" ht="16.5" thickBot="1" x14ac:dyDescent="0.3">
      <c r="A49" s="12"/>
      <c r="B49" s="14" t="s">
        <v>138</v>
      </c>
      <c r="C49" s="127">
        <f>+C47+C37</f>
        <v>0</v>
      </c>
      <c r="D49" s="216"/>
      <c r="E49" s="217"/>
      <c r="F49" s="217"/>
      <c r="G49" s="217"/>
      <c r="H49" s="217"/>
      <c r="I49" s="217"/>
      <c r="J49" s="218"/>
    </row>
    <row r="50" spans="1:12" x14ac:dyDescent="0.25">
      <c r="H50" s="184"/>
      <c r="I50" s="184"/>
      <c r="J50" s="184"/>
    </row>
    <row r="51" spans="1:12" x14ac:dyDescent="0.25">
      <c r="I51" s="15"/>
      <c r="J51" s="15"/>
      <c r="K51" s="15"/>
      <c r="L51" s="15"/>
    </row>
    <row r="52" spans="1:12" x14ac:dyDescent="0.25">
      <c r="G52" s="179"/>
      <c r="H52" s="179"/>
      <c r="I52" s="179"/>
      <c r="J52" s="179"/>
    </row>
  </sheetData>
  <sheetProtection formatCells="0" selectLockedCells="1"/>
  <mergeCells count="33">
    <mergeCell ref="D45:J45"/>
    <mergeCell ref="D46:J46"/>
    <mergeCell ref="D47:J47"/>
    <mergeCell ref="D48:J48"/>
    <mergeCell ref="D49:J49"/>
    <mergeCell ref="D40:J40"/>
    <mergeCell ref="D41:J41"/>
    <mergeCell ref="D42:J42"/>
    <mergeCell ref="D43:J43"/>
    <mergeCell ref="D44:J44"/>
    <mergeCell ref="C4:D4"/>
    <mergeCell ref="E4:J4"/>
    <mergeCell ref="A1:J1"/>
    <mergeCell ref="C2:D2"/>
    <mergeCell ref="E2:J2"/>
    <mergeCell ref="C3:D3"/>
    <mergeCell ref="E3:J3"/>
    <mergeCell ref="G52:J52"/>
    <mergeCell ref="C5:D5"/>
    <mergeCell ref="C6:D6"/>
    <mergeCell ref="G7:H7"/>
    <mergeCell ref="H50:J50"/>
    <mergeCell ref="G5:H5"/>
    <mergeCell ref="E5:F5"/>
    <mergeCell ref="I5:J5"/>
    <mergeCell ref="E6:F6"/>
    <mergeCell ref="G6:H6"/>
    <mergeCell ref="I6:J6"/>
    <mergeCell ref="A9:J9"/>
    <mergeCell ref="A35:J35"/>
    <mergeCell ref="D37:J37"/>
    <mergeCell ref="D38:J38"/>
    <mergeCell ref="D39:J39"/>
  </mergeCells>
  <printOptions horizontalCentered="1" verticalCentered="1"/>
  <pageMargins left="0.45" right="0.45" top="0.5" bottom="0.5" header="0.3" footer="0.3"/>
  <pageSetup scale="57" orientation="landscape" r:id="rId1"/>
  <headerFooter>
    <oddFooter>&amp;C&amp;"-,Regular"&amp;K00-049Page &amp;P of &amp;N&amp;R&amp;"Arial,Regular"&amp;9&amp;K00-047Revised 04/22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
  <dimension ref="A1:L46"/>
  <sheetViews>
    <sheetView showGridLines="0" zoomScale="80" zoomScaleNormal="80" zoomScaleSheetLayoutView="85" workbookViewId="0">
      <selection activeCell="F14" sqref="F14"/>
    </sheetView>
  </sheetViews>
  <sheetFormatPr defaultColWidth="9.77734375" defaultRowHeight="15" x14ac:dyDescent="0.2"/>
  <cols>
    <col min="1" max="1" width="3" style="6" customWidth="1"/>
    <col min="2" max="2" width="25.77734375" style="1" customWidth="1"/>
    <col min="3" max="3" width="15.77734375" style="1" customWidth="1"/>
    <col min="4" max="4" width="20.77734375" style="1" customWidth="1"/>
    <col min="5" max="5" width="3.5546875" style="1" customWidth="1"/>
    <col min="6" max="6" width="25.77734375" style="1" customWidth="1"/>
    <col min="7" max="7" width="15.77734375" style="1" customWidth="1"/>
    <col min="8" max="8" width="20.77734375" style="1" customWidth="1"/>
    <col min="9" max="9" width="9.33203125" style="1" customWidth="1"/>
    <col min="10" max="10" width="17" style="6" customWidth="1"/>
    <col min="11" max="16384" width="9.77734375" style="6"/>
  </cols>
  <sheetData>
    <row r="1" spans="2:12" ht="73.5" customHeight="1" x14ac:dyDescent="0.2">
      <c r="D1" s="223" t="s">
        <v>147</v>
      </c>
      <c r="E1" s="223"/>
      <c r="F1" s="223"/>
      <c r="G1" s="223"/>
      <c r="H1" s="223"/>
    </row>
    <row r="2" spans="2:12" ht="20.100000000000001" customHeight="1" x14ac:dyDescent="0.25">
      <c r="B2" s="99" t="s">
        <v>2</v>
      </c>
      <c r="C2" s="52">
        <f>+'Schedule J-2 Contract Summary'!E6</f>
        <v>0</v>
      </c>
      <c r="D2" s="100"/>
      <c r="E2" s="100"/>
      <c r="F2" s="101" t="s">
        <v>38</v>
      </c>
      <c r="G2" s="123">
        <f>+'Schedule J-2 Contract Summary'!E2</f>
        <v>0</v>
      </c>
      <c r="H2" s="100"/>
      <c r="I2" s="90"/>
      <c r="J2" s="78" t="s">
        <v>113</v>
      </c>
    </row>
    <row r="3" spans="2:12" s="5" customFormat="1" ht="22.5" customHeight="1" x14ac:dyDescent="0.25">
      <c r="B3" s="99" t="s">
        <v>0</v>
      </c>
      <c r="C3" s="52">
        <f>+'Schedule J-2 Contract Summary'!E3</f>
        <v>0</v>
      </c>
      <c r="E3" s="102"/>
      <c r="F3" s="103" t="s">
        <v>37</v>
      </c>
      <c r="G3" s="123">
        <f>+'Schedule J-2 Contract Summary'!B6</f>
        <v>0</v>
      </c>
      <c r="J3" s="79" t="s">
        <v>114</v>
      </c>
    </row>
    <row r="4" spans="2:12" s="5" customFormat="1" ht="22.5" customHeight="1" x14ac:dyDescent="0.25">
      <c r="B4" s="104" t="s">
        <v>15</v>
      </c>
      <c r="C4" s="53">
        <f>+'Schedule J-2 Contract Summary'!E4</f>
        <v>0</v>
      </c>
      <c r="D4" s="105"/>
      <c r="G4" s="124"/>
      <c r="I4" s="3"/>
      <c r="J4" s="80" t="s">
        <v>115</v>
      </c>
      <c r="K4" s="2"/>
      <c r="L4" s="2"/>
    </row>
    <row r="5" spans="2:12" ht="22.5" customHeight="1" x14ac:dyDescent="0.25">
      <c r="B5" s="6"/>
      <c r="C5" s="6"/>
      <c r="D5" s="6"/>
      <c r="E5" s="6"/>
      <c r="F5" s="5" t="s">
        <v>118</v>
      </c>
      <c r="G5" s="53">
        <f>+'Schedule J-2 Contract Summary'!E5</f>
        <v>0</v>
      </c>
      <c r="H5" s="6"/>
      <c r="I5" s="6"/>
      <c r="J5" s="81" t="s">
        <v>116</v>
      </c>
      <c r="K5" s="2"/>
      <c r="L5" s="2"/>
    </row>
    <row r="6" spans="2:12" s="5" customFormat="1" ht="22.5" customHeight="1" x14ac:dyDescent="0.25">
      <c r="B6" s="106" t="s">
        <v>1</v>
      </c>
      <c r="D6" s="107"/>
      <c r="E6" s="107"/>
      <c r="F6" s="5" t="s">
        <v>119</v>
      </c>
      <c r="G6" s="53">
        <f>+'Schedule J-2 Contract Summary'!I5</f>
        <v>0</v>
      </c>
      <c r="I6" s="6"/>
    </row>
    <row r="7" spans="2:12" s="5" customFormat="1" ht="22.5" customHeight="1" x14ac:dyDescent="0.2">
      <c r="B7" s="89">
        <f>+'Schedule J-2 Contract Summary'!B2</f>
        <v>0</v>
      </c>
      <c r="D7" s="108"/>
      <c r="E7" s="108"/>
      <c r="F7" s="6"/>
      <c r="G7" s="6"/>
      <c r="I7" s="6"/>
    </row>
    <row r="8" spans="2:12" s="5" customFormat="1" ht="22.5" customHeight="1" x14ac:dyDescent="0.2">
      <c r="B8" s="89">
        <f>+'Schedule J-2 Contract Summary'!B3</f>
        <v>0</v>
      </c>
      <c r="D8" s="108"/>
      <c r="E8" s="108"/>
      <c r="F8" s="99" t="s">
        <v>3</v>
      </c>
      <c r="G8" s="87">
        <f>+'Schedule J-2 Contract Summary'!B5</f>
        <v>0</v>
      </c>
      <c r="I8" s="6"/>
    </row>
    <row r="9" spans="2:12" s="5" customFormat="1" ht="22.5" customHeight="1" x14ac:dyDescent="0.2">
      <c r="B9" s="89">
        <f>+'Schedule J-2 Contract Summary'!B4</f>
        <v>0</v>
      </c>
      <c r="D9" s="108"/>
      <c r="F9" s="109" t="s">
        <v>120</v>
      </c>
      <c r="G9" s="108"/>
      <c r="H9" s="99"/>
      <c r="I9" s="6"/>
    </row>
    <row r="10" spans="2:12" s="5" customFormat="1" ht="22.5" customHeight="1" x14ac:dyDescent="0.2">
      <c r="D10" s="99"/>
      <c r="F10" s="110"/>
      <c r="G10" s="110"/>
      <c r="H10" s="99"/>
      <c r="I10" s="6"/>
    </row>
    <row r="11" spans="2:12" ht="22.5" customHeight="1" x14ac:dyDescent="0.25">
      <c r="B11" s="111" t="s">
        <v>6</v>
      </c>
      <c r="C11" s="112"/>
      <c r="D11" s="112"/>
      <c r="E11" s="113"/>
      <c r="F11" s="225" t="str">
        <f>IF(D16&gt;=D15,"NOTARIZED FINAL LIEN WAIVER REQUIRED WITH THIS INVOICE","")</f>
        <v>NOTARIZED FINAL LIEN WAIVER REQUIRED WITH THIS INVOICE</v>
      </c>
      <c r="G11" s="226"/>
      <c r="H11" s="226"/>
      <c r="I11" s="91"/>
    </row>
    <row r="12" spans="2:12" s="5" customFormat="1" ht="22.5" customHeight="1" x14ac:dyDescent="0.25">
      <c r="B12" s="114"/>
      <c r="E12" s="115"/>
      <c r="F12" s="225"/>
      <c r="G12" s="226"/>
      <c r="H12" s="226"/>
      <c r="I12" s="2"/>
    </row>
    <row r="13" spans="2:12" s="5" customFormat="1" ht="22.5" customHeight="1" x14ac:dyDescent="0.25">
      <c r="B13" s="114" t="s">
        <v>144</v>
      </c>
      <c r="D13" s="88">
        <f>+'Schedule J-2 Contract Summary'!C37</f>
        <v>0</v>
      </c>
      <c r="E13" s="116"/>
      <c r="F13" s="94"/>
      <c r="I13" s="3"/>
    </row>
    <row r="14" spans="2:12" s="5" customFormat="1" ht="22.5" customHeight="1" x14ac:dyDescent="0.25">
      <c r="B14" s="114" t="s">
        <v>7</v>
      </c>
      <c r="D14" s="125">
        <f>+'Schedule J-2 Contract Summary'!C47</f>
        <v>0</v>
      </c>
      <c r="E14" s="116"/>
      <c r="F14" s="159" t="str">
        <f>IF(D16&gt;(D15*0.79),"OVER 80% OF CONTRACT VALUE BILLED","")</f>
        <v/>
      </c>
      <c r="I14" s="2"/>
    </row>
    <row r="15" spans="2:12" s="5" customFormat="1" ht="22.5" customHeight="1" x14ac:dyDescent="0.25">
      <c r="B15" s="114" t="s">
        <v>4</v>
      </c>
      <c r="D15" s="125">
        <f>+'Schedule J-2 Contract Summary'!C49</f>
        <v>0</v>
      </c>
      <c r="E15" s="116"/>
      <c r="F15" s="94"/>
      <c r="I15" s="2"/>
    </row>
    <row r="16" spans="2:12" s="5" customFormat="1" ht="22.5" customHeight="1" x14ac:dyDescent="0.25">
      <c r="B16" s="114" t="s">
        <v>145</v>
      </c>
      <c r="D16" s="125">
        <f>+'Schedule J-2 Contract Summary'!C33</f>
        <v>0</v>
      </c>
      <c r="E16" s="116"/>
      <c r="F16" s="159" t="str">
        <f>IF(D16&gt;D15,"OVER CONTRACT $$ - CHANGE ORDER REQUIRED","")</f>
        <v/>
      </c>
      <c r="H16" s="16"/>
      <c r="I16" s="2"/>
    </row>
    <row r="17" spans="1:9" s="5" customFormat="1" ht="22.5" customHeight="1" x14ac:dyDescent="0.25">
      <c r="B17" s="114" t="s">
        <v>150</v>
      </c>
      <c r="D17" s="125">
        <f>+'Schedule J-2 Contract Summary'!D31-'Schedule J-2 Contract Summary'!J31</f>
        <v>0</v>
      </c>
      <c r="E17" s="116"/>
      <c r="F17" s="105"/>
      <c r="H17" s="16"/>
      <c r="I17" s="2"/>
    </row>
    <row r="18" spans="1:9" s="5" customFormat="1" ht="22.5" customHeight="1" x14ac:dyDescent="0.25">
      <c r="B18" s="114" t="s">
        <v>151</v>
      </c>
      <c r="C18" s="153">
        <f>+'Schedule J-2 Contract Summary'!I6</f>
        <v>0.05</v>
      </c>
      <c r="D18" s="125">
        <f>+'Schedule J-2 Contract Summary'!J31</f>
        <v>0</v>
      </c>
      <c r="E18" s="116"/>
      <c r="F18" s="99"/>
      <c r="I18" s="2"/>
    </row>
    <row r="19" spans="1:9" s="5" customFormat="1" ht="22.5" customHeight="1" x14ac:dyDescent="0.25">
      <c r="B19" s="114" t="s">
        <v>152</v>
      </c>
      <c r="C19" s="153">
        <f>+'Schedule J-2 Contract Summary'!I6</f>
        <v>0.05</v>
      </c>
      <c r="D19" s="125">
        <f>+'Schedule J-2 Contract Summary'!I31</f>
        <v>0</v>
      </c>
      <c r="E19" s="116"/>
      <c r="F19" s="105"/>
      <c r="I19" s="2"/>
    </row>
    <row r="20" spans="1:9" s="5" customFormat="1" ht="22.5" customHeight="1" x14ac:dyDescent="0.25">
      <c r="B20" s="114"/>
      <c r="D20" s="88"/>
      <c r="E20" s="116"/>
      <c r="F20" s="99"/>
      <c r="I20" s="2"/>
    </row>
    <row r="21" spans="1:9" s="5" customFormat="1" ht="22.5" customHeight="1" x14ac:dyDescent="0.25">
      <c r="B21" s="117" t="s">
        <v>5</v>
      </c>
      <c r="D21" s="125">
        <f>+D16-D17-D18-D19</f>
        <v>0</v>
      </c>
      <c r="E21" s="116"/>
      <c r="F21" s="99"/>
      <c r="I21" s="2"/>
    </row>
    <row r="22" spans="1:9" s="5" customFormat="1" ht="22.5" customHeight="1" x14ac:dyDescent="0.25">
      <c r="B22" s="118" t="s">
        <v>8</v>
      </c>
      <c r="C22" s="92"/>
      <c r="D22" s="92"/>
      <c r="E22" s="93"/>
    </row>
    <row r="23" spans="1:9" s="5" customFormat="1" ht="22.5" customHeight="1" x14ac:dyDescent="0.25"/>
    <row r="24" spans="1:9" s="5" customFormat="1" ht="22.5" customHeight="1" x14ac:dyDescent="0.25">
      <c r="A24" s="227" t="s">
        <v>155</v>
      </c>
      <c r="B24" s="227"/>
      <c r="C24" s="227"/>
      <c r="D24" s="227"/>
      <c r="E24" s="227"/>
      <c r="F24" s="227"/>
      <c r="G24" s="227"/>
      <c r="H24" s="160"/>
    </row>
    <row r="25" spans="1:9" s="5" customFormat="1" ht="22.5" customHeight="1" x14ac:dyDescent="0.2">
      <c r="A25" s="227"/>
      <c r="B25" s="227"/>
      <c r="C25" s="227"/>
      <c r="D25" s="227"/>
      <c r="E25" s="227"/>
      <c r="F25" s="227"/>
      <c r="G25" s="227"/>
      <c r="H25" s="161"/>
    </row>
    <row r="26" spans="1:9" s="5" customFormat="1" ht="22.5" customHeight="1" x14ac:dyDescent="0.25">
      <c r="A26" s="227"/>
      <c r="B26" s="227"/>
      <c r="C26" s="227"/>
      <c r="D26" s="227"/>
      <c r="E26" s="227"/>
      <c r="F26" s="227"/>
      <c r="G26" s="227"/>
      <c r="H26" s="162"/>
    </row>
    <row r="27" spans="1:9" s="5" customFormat="1" ht="22.5" customHeight="1" x14ac:dyDescent="0.25">
      <c r="A27" s="227"/>
      <c r="B27" s="227"/>
      <c r="C27" s="227"/>
      <c r="D27" s="227"/>
      <c r="E27" s="227"/>
      <c r="F27" s="227"/>
      <c r="G27" s="227"/>
      <c r="H27" s="162"/>
    </row>
    <row r="28" spans="1:9" ht="22.5" customHeight="1" x14ac:dyDescent="0.2">
      <c r="A28" s="227"/>
      <c r="B28" s="227"/>
      <c r="C28" s="227"/>
      <c r="D28" s="227"/>
      <c r="E28" s="227"/>
      <c r="F28" s="227"/>
      <c r="G28" s="227"/>
      <c r="H28" s="163"/>
      <c r="I28" s="6"/>
    </row>
    <row r="29" spans="1:9" ht="22.5" customHeight="1" x14ac:dyDescent="0.2">
      <c r="A29" s="228" t="s">
        <v>156</v>
      </c>
      <c r="B29" s="228"/>
      <c r="C29" s="164"/>
      <c r="D29" s="165"/>
      <c r="E29" s="166"/>
      <c r="F29" s="166"/>
      <c r="G29" s="166"/>
      <c r="H29" s="166"/>
      <c r="I29" s="6"/>
    </row>
    <row r="30" spans="1:9" ht="22.5" customHeight="1" x14ac:dyDescent="0.2">
      <c r="A30" s="167"/>
      <c r="B30" s="167"/>
      <c r="C30" s="167"/>
      <c r="D30" s="168"/>
      <c r="E30" s="169"/>
      <c r="F30" s="169"/>
      <c r="G30" s="169"/>
      <c r="H30" s="169"/>
      <c r="I30" s="6"/>
    </row>
    <row r="31" spans="1:9" ht="22.5" customHeight="1" x14ac:dyDescent="0.2">
      <c r="A31" s="228" t="s">
        <v>157</v>
      </c>
      <c r="B31" s="228"/>
      <c r="C31" s="170"/>
      <c r="D31" s="170"/>
      <c r="E31" s="171"/>
      <c r="F31" s="171"/>
      <c r="G31" s="171"/>
      <c r="H31" s="171"/>
      <c r="I31" s="5"/>
    </row>
    <row r="32" spans="1:9" ht="22.5" customHeight="1" x14ac:dyDescent="0.2">
      <c r="A32" s="5"/>
      <c r="B32" s="154"/>
      <c r="C32" s="154"/>
      <c r="D32" s="155"/>
      <c r="E32" s="5"/>
      <c r="F32" s="154"/>
      <c r="G32" s="154"/>
      <c r="H32" s="155"/>
      <c r="I32" s="5"/>
    </row>
    <row r="33" spans="1:9" ht="22.5" customHeight="1" thickBot="1" x14ac:dyDescent="0.25">
      <c r="A33" s="5"/>
      <c r="B33" s="154" t="s">
        <v>153</v>
      </c>
      <c r="C33" s="157"/>
      <c r="D33" s="158"/>
      <c r="E33" s="5"/>
      <c r="F33" s="157"/>
      <c r="G33" s="157"/>
      <c r="H33" s="155"/>
      <c r="I33" s="5"/>
    </row>
    <row r="34" spans="1:9" ht="22.5" customHeight="1" x14ac:dyDescent="0.2">
      <c r="B34" s="154"/>
      <c r="C34" s="154" t="s">
        <v>11</v>
      </c>
      <c r="D34" s="155"/>
      <c r="E34" s="5"/>
      <c r="F34" s="154" t="s">
        <v>12</v>
      </c>
      <c r="G34" s="154"/>
      <c r="H34" s="155"/>
      <c r="I34" s="5"/>
    </row>
    <row r="35" spans="1:9" ht="22.5" customHeight="1" x14ac:dyDescent="0.2">
      <c r="B35" s="154"/>
      <c r="C35" s="154"/>
      <c r="D35" s="155"/>
      <c r="E35" s="5"/>
      <c r="F35" s="154"/>
      <c r="G35" s="154"/>
      <c r="H35" s="155"/>
      <c r="I35" s="5"/>
    </row>
    <row r="36" spans="1:9" ht="22.5" customHeight="1" thickBot="1" x14ac:dyDescent="0.25">
      <c r="B36" s="154"/>
      <c r="C36" s="157"/>
      <c r="D36" s="158"/>
      <c r="E36" s="5"/>
      <c r="F36" s="157"/>
      <c r="G36" s="157"/>
      <c r="H36" s="155"/>
      <c r="I36" s="5"/>
    </row>
    <row r="37" spans="1:9" ht="22.5" customHeight="1" x14ac:dyDescent="0.2">
      <c r="B37" s="6"/>
      <c r="C37" s="154" t="s">
        <v>154</v>
      </c>
      <c r="D37" s="6"/>
      <c r="E37" s="54"/>
      <c r="F37" s="154" t="s">
        <v>117</v>
      </c>
      <c r="G37" s="54"/>
      <c r="H37" s="54"/>
      <c r="I37" s="5"/>
    </row>
    <row r="38" spans="1:9" ht="22.5" customHeight="1" x14ac:dyDescent="0.2">
      <c r="B38" s="6"/>
      <c r="C38" s="6"/>
      <c r="D38" s="6"/>
      <c r="E38" s="54"/>
      <c r="F38" s="54"/>
      <c r="G38" s="54"/>
      <c r="H38" s="156"/>
      <c r="I38" s="95"/>
    </row>
    <row r="39" spans="1:9" ht="22.5" customHeight="1" x14ac:dyDescent="0.2">
      <c r="B39" s="6"/>
      <c r="C39" s="6"/>
      <c r="D39" s="6"/>
      <c r="E39" s="54"/>
      <c r="F39" s="54"/>
      <c r="G39" s="54"/>
      <c r="H39" s="54"/>
      <c r="I39" s="5"/>
    </row>
    <row r="40" spans="1:9" ht="205.5" customHeight="1" x14ac:dyDescent="0.2">
      <c r="B40" s="224" t="s">
        <v>162</v>
      </c>
      <c r="C40" s="224"/>
      <c r="D40" s="224"/>
      <c r="E40" s="224"/>
      <c r="F40" s="224"/>
      <c r="G40" s="224"/>
      <c r="H40" s="224"/>
      <c r="I40" s="5"/>
    </row>
    <row r="41" spans="1:9" x14ac:dyDescent="0.2">
      <c r="E41" s="54"/>
      <c r="F41" s="54"/>
      <c r="G41" s="54"/>
      <c r="H41" s="54"/>
      <c r="I41" s="5"/>
    </row>
    <row r="42" spans="1:9" s="9" customFormat="1" ht="22.5" customHeight="1" x14ac:dyDescent="0.2"/>
    <row r="43" spans="1:9" s="9" customFormat="1" ht="22.5" customHeight="1" x14ac:dyDescent="0.25">
      <c r="H43" s="4"/>
    </row>
    <row r="44" spans="1:9" s="9" customFormat="1" ht="22.5" customHeight="1" x14ac:dyDescent="0.2"/>
    <row r="45" spans="1:9" s="16" customFormat="1" ht="19.5" customHeight="1" x14ac:dyDescent="0.25">
      <c r="B45" s="222" t="s">
        <v>121</v>
      </c>
      <c r="C45" s="222"/>
      <c r="D45" s="222"/>
      <c r="E45" s="222"/>
      <c r="F45" s="222"/>
      <c r="G45" s="222"/>
      <c r="H45" s="222"/>
    </row>
    <row r="46" spans="1:9" s="9" customFormat="1" ht="12.75" x14ac:dyDescent="0.2">
      <c r="B46" s="8"/>
      <c r="C46" s="8"/>
      <c r="D46" s="8"/>
      <c r="E46" s="8"/>
      <c r="F46" s="8"/>
      <c r="G46" s="8"/>
    </row>
  </sheetData>
  <sheetProtection formatCells="0" selectLockedCells="1"/>
  <mergeCells count="7">
    <mergeCell ref="B45:H45"/>
    <mergeCell ref="D1:H1"/>
    <mergeCell ref="B40:H40"/>
    <mergeCell ref="F11:H12"/>
    <mergeCell ref="A24:G28"/>
    <mergeCell ref="A29:B29"/>
    <mergeCell ref="A31:B31"/>
  </mergeCells>
  <phoneticPr fontId="0" type="noConversion"/>
  <conditionalFormatting sqref="A29 C29:H29 A30:H30 C31:H31 A31">
    <cfRule type="cellIs" dxfId="0" priority="1" operator="notEqual">
      <formula>"25 TH"</formula>
    </cfRule>
  </conditionalFormatting>
  <printOptions horizontalCentered="1" verticalCentered="1"/>
  <pageMargins left="0.5" right="0.5" top="0.5" bottom="0.5" header="0.3" footer="0.3"/>
  <pageSetup scale="62" orientation="portrait" r:id="rId1"/>
  <headerFooter alignWithMargins="0">
    <oddFooter>&amp;R&amp;"Arial,Italic"&amp;9&amp;K00-044Revised April 2022</oddFooter>
  </headerFooter>
  <colBreaks count="1" manualBreakCount="1">
    <brk id="8" max="6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36"/>
  <sheetViews>
    <sheetView workbookViewId="0">
      <selection activeCell="A3" sqref="A3:B3"/>
    </sheetView>
  </sheetViews>
  <sheetFormatPr defaultColWidth="8.77734375" defaultRowHeight="19.5" x14ac:dyDescent="0.4"/>
  <cols>
    <col min="1" max="1" width="15.44140625" style="45" customWidth="1"/>
    <col min="2" max="2" width="64.109375" style="38" customWidth="1"/>
    <col min="3" max="16384" width="8.77734375" style="38"/>
  </cols>
  <sheetData>
    <row r="1" spans="1:2" x14ac:dyDescent="0.4">
      <c r="A1" s="229" t="s">
        <v>107</v>
      </c>
      <c r="B1" s="229"/>
    </row>
    <row r="2" spans="1:2" s="41" customFormat="1" x14ac:dyDescent="0.4">
      <c r="A2" s="39" t="s">
        <v>105</v>
      </c>
      <c r="B2" s="40" t="s">
        <v>106</v>
      </c>
    </row>
    <row r="3" spans="1:2" x14ac:dyDescent="0.4">
      <c r="A3" s="42"/>
      <c r="B3" s="43"/>
    </row>
    <row r="4" spans="1:2" x14ac:dyDescent="0.4">
      <c r="A4" s="42"/>
      <c r="B4" s="43"/>
    </row>
    <row r="5" spans="1:2" x14ac:dyDescent="0.4">
      <c r="A5" s="44"/>
      <c r="B5" s="43"/>
    </row>
    <row r="6" spans="1:2" x14ac:dyDescent="0.4">
      <c r="A6" s="44"/>
      <c r="B6" s="43"/>
    </row>
    <row r="7" spans="1:2" x14ac:dyDescent="0.4">
      <c r="A7" s="44"/>
      <c r="B7" s="43"/>
    </row>
    <row r="8" spans="1:2" x14ac:dyDescent="0.4">
      <c r="A8" s="44"/>
      <c r="B8" s="43"/>
    </row>
    <row r="9" spans="1:2" x14ac:dyDescent="0.4">
      <c r="A9" s="44"/>
      <c r="B9" s="43"/>
    </row>
    <row r="10" spans="1:2" x14ac:dyDescent="0.4">
      <c r="A10" s="44"/>
      <c r="B10" s="43"/>
    </row>
    <row r="11" spans="1:2" x14ac:dyDescent="0.4">
      <c r="A11" s="44"/>
      <c r="B11" s="43"/>
    </row>
    <row r="12" spans="1:2" x14ac:dyDescent="0.4">
      <c r="A12" s="44"/>
      <c r="B12" s="43"/>
    </row>
    <row r="13" spans="1:2" x14ac:dyDescent="0.4">
      <c r="A13" s="44"/>
      <c r="B13" s="43"/>
    </row>
    <row r="14" spans="1:2" x14ac:dyDescent="0.4">
      <c r="A14" s="44"/>
      <c r="B14" s="43"/>
    </row>
    <row r="15" spans="1:2" x14ac:dyDescent="0.4">
      <c r="A15" s="44"/>
      <c r="B15" s="43"/>
    </row>
    <row r="16" spans="1:2" x14ac:dyDescent="0.4">
      <c r="A16" s="44"/>
      <c r="B16" s="43"/>
    </row>
    <row r="17" spans="1:2" x14ac:dyDescent="0.4">
      <c r="A17" s="44"/>
      <c r="B17" s="43"/>
    </row>
    <row r="18" spans="1:2" x14ac:dyDescent="0.4">
      <c r="A18" s="44"/>
      <c r="B18" s="43"/>
    </row>
    <row r="19" spans="1:2" x14ac:dyDescent="0.4">
      <c r="A19" s="44"/>
      <c r="B19" s="43"/>
    </row>
    <row r="20" spans="1:2" x14ac:dyDescent="0.4">
      <c r="A20" s="44"/>
      <c r="B20" s="43"/>
    </row>
    <row r="21" spans="1:2" x14ac:dyDescent="0.4">
      <c r="A21" s="44"/>
      <c r="B21" s="43"/>
    </row>
    <row r="22" spans="1:2" x14ac:dyDescent="0.4">
      <c r="A22" s="44"/>
      <c r="B22" s="43"/>
    </row>
    <row r="23" spans="1:2" x14ac:dyDescent="0.4">
      <c r="A23" s="44"/>
      <c r="B23" s="43"/>
    </row>
    <row r="24" spans="1:2" x14ac:dyDescent="0.4">
      <c r="A24" s="44"/>
      <c r="B24" s="43"/>
    </row>
    <row r="25" spans="1:2" x14ac:dyDescent="0.4">
      <c r="A25" s="44"/>
      <c r="B25" s="43"/>
    </row>
    <row r="26" spans="1:2" x14ac:dyDescent="0.4">
      <c r="A26" s="44"/>
      <c r="B26" s="43"/>
    </row>
    <row r="27" spans="1:2" x14ac:dyDescent="0.4">
      <c r="A27" s="44"/>
      <c r="B27" s="43"/>
    </row>
    <row r="28" spans="1:2" x14ac:dyDescent="0.4">
      <c r="A28" s="44"/>
      <c r="B28" s="43"/>
    </row>
    <row r="29" spans="1:2" x14ac:dyDescent="0.4">
      <c r="A29" s="44"/>
      <c r="B29" s="43"/>
    </row>
    <row r="30" spans="1:2" x14ac:dyDescent="0.4">
      <c r="A30" s="44"/>
      <c r="B30" s="43"/>
    </row>
    <row r="31" spans="1:2" x14ac:dyDescent="0.4">
      <c r="A31" s="44"/>
      <c r="B31" s="43"/>
    </row>
    <row r="32" spans="1:2" x14ac:dyDescent="0.4">
      <c r="A32" s="44"/>
      <c r="B32" s="43"/>
    </row>
    <row r="33" spans="1:2" x14ac:dyDescent="0.4">
      <c r="A33" s="44"/>
      <c r="B33" s="43"/>
    </row>
    <row r="34" spans="1:2" x14ac:dyDescent="0.4">
      <c r="A34" s="44"/>
      <c r="B34" s="43"/>
    </row>
    <row r="35" spans="1:2" x14ac:dyDescent="0.4">
      <c r="A35" s="44"/>
      <c r="B35" s="43"/>
    </row>
    <row r="36" spans="1:2" x14ac:dyDescent="0.4">
      <c r="A36" s="44"/>
      <c r="B36" s="43"/>
    </row>
  </sheetData>
  <sheetProtection formatCells="0" selectLockedCells="1"/>
  <mergeCells count="1">
    <mergeCell ref="A1:B1"/>
  </mergeCells>
  <pageMargins left="0.25" right="0.2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C2"/>
  <sheetViews>
    <sheetView workbookViewId="0">
      <selection activeCell="M14" sqref="M14"/>
    </sheetView>
  </sheetViews>
  <sheetFormatPr defaultRowHeight="15.75" x14ac:dyDescent="0.25"/>
  <sheetData>
    <row r="2" spans="1:3" x14ac:dyDescent="0.25">
      <c r="A2" s="7" t="s">
        <v>9</v>
      </c>
      <c r="B2" s="7"/>
      <c r="C2" s="7" t="s">
        <v>10</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Sub App Instructions</vt:lpstr>
      <vt:lpstr>Schedule J-2 Contract Summary</vt:lpstr>
      <vt:lpstr>Schedule J-1 App</vt:lpstr>
      <vt:lpstr>Revision Log </vt:lpstr>
      <vt:lpstr>PW</vt:lpstr>
      <vt:lpstr>'Schedule J-1 App'!Print_Area</vt:lpstr>
      <vt:lpstr>'Schedule J-2 Contract Summary'!Print_Area</vt:lpstr>
      <vt:lpstr>'Schedule J-2 Contract Summary'!Print_Titles</vt:lpstr>
    </vt:vector>
  </TitlesOfParts>
  <Company>Cajun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dc:creator>
  <cp:lastModifiedBy>Jody Scott</cp:lastModifiedBy>
  <cp:lastPrinted>2022-03-31T00:57:27Z</cp:lastPrinted>
  <dcterms:created xsi:type="dcterms:W3CDTF">1997-07-24T22:24:36Z</dcterms:created>
  <dcterms:modified xsi:type="dcterms:W3CDTF">2023-03-21T15:24:58Z</dcterms:modified>
</cp:coreProperties>
</file>