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ThisWorkbook"/>
  <mc:AlternateContent xmlns:mc="http://schemas.openxmlformats.org/markup-compatibility/2006">
    <mc:Choice Requires="x15">
      <x15ac:absPath xmlns:x15ac="http://schemas.microsoft.com/office/spreadsheetml/2010/11/ac" url="T:\Users\Dan Keaton\Subcontracts and MPA's\Subcontract Billing Requirements Project\New Sub Req and Subcontract Process\Final Forms\"/>
    </mc:Choice>
  </mc:AlternateContent>
  <xr:revisionPtr revIDLastSave="0" documentId="8_{29D3D411-A8BA-4338-ABD0-532D875FD173}" xr6:coauthVersionLast="47" xr6:coauthVersionMax="47" xr10:uidLastSave="{00000000-0000-0000-0000-000000000000}"/>
  <bookViews>
    <workbookView xWindow="-28920" yWindow="-120" windowWidth="29040" windowHeight="15840" activeTab="1" xr2:uid="{00000000-000D-0000-FFFF-FFFF00000000}"/>
  </bookViews>
  <sheets>
    <sheet name="Sub App Instructions" sheetId="4" r:id="rId1"/>
    <sheet name="Schedule G-2 SOV" sheetId="3" r:id="rId2"/>
    <sheet name="Schedule G-1 App" sheetId="1" r:id="rId3"/>
    <sheet name="Revision Log " sheetId="6" r:id="rId4"/>
    <sheet name="PW" sheetId="2" state="hidden" r:id="rId5"/>
  </sheets>
  <definedNames>
    <definedName name="_xlnm.Print_Area" localSheetId="2">'Schedule G-1 App'!$B$1:$H$45</definedName>
    <definedName name="_xlnm.Print_Area" localSheetId="1">'Schedule G-2 SOV'!$A$1:$J$70</definedName>
    <definedName name="_xlnm.Print_Titles" localSheetId="1">'Schedule G-2 SOV'!$1:$8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7" i="3" l="1"/>
  <c r="J66" i="3"/>
  <c r="J65" i="3"/>
  <c r="J64" i="3"/>
  <c r="J63" i="3"/>
  <c r="J62" i="3"/>
  <c r="J61" i="3"/>
  <c r="J60" i="3"/>
  <c r="J59" i="3"/>
  <c r="J58" i="3"/>
  <c r="J57" i="3"/>
  <c r="J56" i="3"/>
  <c r="J55" i="3"/>
  <c r="J54" i="3"/>
  <c r="J53" i="3"/>
  <c r="J52" i="3"/>
  <c r="J51" i="3"/>
  <c r="J50" i="3"/>
  <c r="J49" i="3"/>
  <c r="J48" i="3"/>
  <c r="J47" i="3"/>
  <c r="E68" i="3"/>
  <c r="G34" i="3"/>
  <c r="H34" i="3" s="1"/>
  <c r="J34" i="3"/>
  <c r="G35" i="3"/>
  <c r="I35" i="3" s="1"/>
  <c r="H35" i="3"/>
  <c r="J35" i="3"/>
  <c r="G36" i="3"/>
  <c r="I36" i="3" s="1"/>
  <c r="H36" i="3"/>
  <c r="J36" i="3"/>
  <c r="G37" i="3"/>
  <c r="I37" i="3" s="1"/>
  <c r="H37" i="3"/>
  <c r="G38" i="3"/>
  <c r="I38" i="3" s="1"/>
  <c r="H38" i="3"/>
  <c r="G39" i="3"/>
  <c r="I39" i="3" s="1"/>
  <c r="H39" i="3"/>
  <c r="J39" i="3"/>
  <c r="G40" i="3"/>
  <c r="I40" i="3" s="1"/>
  <c r="J40" i="3"/>
  <c r="G41" i="3"/>
  <c r="I41" i="3" s="1"/>
  <c r="G42" i="3"/>
  <c r="I42" i="3" s="1"/>
  <c r="H42" i="3"/>
  <c r="J42" i="3"/>
  <c r="D43" i="3"/>
  <c r="E43" i="3"/>
  <c r="F43" i="3"/>
  <c r="D68" i="3"/>
  <c r="C68" i="3"/>
  <c r="J41" i="3" l="1"/>
  <c r="G43" i="3"/>
  <c r="H41" i="3"/>
  <c r="J38" i="3"/>
  <c r="J43" i="3" s="1"/>
  <c r="H40" i="3"/>
  <c r="J37" i="3"/>
  <c r="C70" i="3"/>
  <c r="J68" i="3"/>
  <c r="J70" i="3" s="1"/>
  <c r="I34" i="3"/>
  <c r="I68" i="3"/>
  <c r="C19" i="1" l="1"/>
  <c r="C43" i="3"/>
  <c r="G6" i="1"/>
  <c r="G5" i="1"/>
  <c r="G3" i="1"/>
  <c r="G8" i="1"/>
  <c r="C2" i="1"/>
  <c r="C3" i="1"/>
  <c r="G2" i="1"/>
  <c r="B9" i="1"/>
  <c r="B8" i="1"/>
  <c r="B7" i="1"/>
  <c r="D14" i="1" l="1"/>
  <c r="H43" i="3"/>
  <c r="I43" i="3"/>
  <c r="G10" i="3"/>
  <c r="H10" i="3" s="1"/>
  <c r="J10" i="3" l="1"/>
  <c r="I10" i="3"/>
  <c r="G16" i="3" l="1"/>
  <c r="J16" i="3" s="1"/>
  <c r="H16" i="3" l="1"/>
  <c r="I16" i="3"/>
  <c r="G11" i="3"/>
  <c r="F31" i="3" l="1"/>
  <c r="F44" i="3" s="1"/>
  <c r="E31" i="3"/>
  <c r="E44" i="3" s="1"/>
  <c r="D31" i="3"/>
  <c r="C31" i="3"/>
  <c r="C44" i="3" s="1"/>
  <c r="D15" i="1" s="1"/>
  <c r="G30" i="3"/>
  <c r="J30" i="3" s="1"/>
  <c r="G29" i="3"/>
  <c r="I29" i="3" s="1"/>
  <c r="G28" i="3"/>
  <c r="J28" i="3" s="1"/>
  <c r="G27" i="3"/>
  <c r="J27" i="3" s="1"/>
  <c r="G26" i="3"/>
  <c r="J26" i="3" s="1"/>
  <c r="G25" i="3"/>
  <c r="I25" i="3" s="1"/>
  <c r="G24" i="3"/>
  <c r="J24" i="3" s="1"/>
  <c r="G23" i="3"/>
  <c r="J23" i="3" s="1"/>
  <c r="G22" i="3"/>
  <c r="J22" i="3" s="1"/>
  <c r="G21" i="3"/>
  <c r="I21" i="3" s="1"/>
  <c r="G20" i="3"/>
  <c r="J20" i="3" s="1"/>
  <c r="J19" i="3"/>
  <c r="G19" i="3"/>
  <c r="I19" i="3" s="1"/>
  <c r="G18" i="3"/>
  <c r="J18" i="3" s="1"/>
  <c r="G17" i="3"/>
  <c r="J17" i="3" s="1"/>
  <c r="G15" i="3"/>
  <c r="J15" i="3" s="1"/>
  <c r="G14" i="3"/>
  <c r="J14" i="3" s="1"/>
  <c r="G13" i="3"/>
  <c r="J13" i="3" s="1"/>
  <c r="G12" i="3"/>
  <c r="I12" i="3" s="1"/>
  <c r="I11" i="3"/>
  <c r="F14" i="1" l="1"/>
  <c r="D44" i="3"/>
  <c r="D20" i="1" s="1"/>
  <c r="J29" i="3"/>
  <c r="H19" i="3"/>
  <c r="H27" i="3"/>
  <c r="H29" i="3"/>
  <c r="I17" i="3"/>
  <c r="J25" i="3"/>
  <c r="I27" i="3"/>
  <c r="D13" i="1"/>
  <c r="H23" i="3"/>
  <c r="J12" i="3"/>
  <c r="H17" i="3"/>
  <c r="I23" i="3"/>
  <c r="H21" i="3"/>
  <c r="H30" i="3"/>
  <c r="I14" i="3"/>
  <c r="J21" i="3"/>
  <c r="H25" i="3"/>
  <c r="I30" i="3"/>
  <c r="H14" i="3"/>
  <c r="G31" i="3"/>
  <c r="G44" i="3" s="1"/>
  <c r="D16" i="1" s="1"/>
  <c r="H12" i="3"/>
  <c r="H11" i="3"/>
  <c r="H13" i="3"/>
  <c r="H15" i="3"/>
  <c r="H18" i="3"/>
  <c r="H20" i="3"/>
  <c r="H22" i="3"/>
  <c r="H24" i="3"/>
  <c r="H26" i="3"/>
  <c r="H28" i="3"/>
  <c r="I15" i="3"/>
  <c r="I18" i="3"/>
  <c r="I20" i="3"/>
  <c r="I22" i="3"/>
  <c r="I24" i="3"/>
  <c r="I26" i="3"/>
  <c r="I28" i="3"/>
  <c r="I13" i="3"/>
  <c r="J11" i="3"/>
  <c r="I44" i="3" l="1"/>
  <c r="H44" i="3"/>
  <c r="D17" i="1"/>
  <c r="H31" i="3"/>
  <c r="I31" i="3"/>
  <c r="J31" i="3"/>
  <c r="C4" i="1"/>
  <c r="J44" i="3" l="1"/>
  <c r="D19" i="1" s="1"/>
  <c r="D18" i="1"/>
  <c r="D21" i="1" l="1"/>
  <c r="F11" i="1"/>
  <c r="F18" i="1"/>
</calcChain>
</file>

<file path=xl/sharedStrings.xml><?xml version="1.0" encoding="utf-8"?>
<sst xmlns="http://schemas.openxmlformats.org/spreadsheetml/2006/main" count="197" uniqueCount="178">
  <si>
    <t>INVOICE NO.</t>
  </si>
  <si>
    <t>SUBCONTRACTOR:</t>
  </si>
  <si>
    <t>SUBCONTRACT NO.</t>
  </si>
  <si>
    <t>FEDERAL I.D. NO.</t>
  </si>
  <si>
    <t>Total Contract To Date</t>
  </si>
  <si>
    <t>Materials Stored On Site</t>
  </si>
  <si>
    <t>Total To Date</t>
  </si>
  <si>
    <t>Less Previous Payments</t>
  </si>
  <si>
    <t>Net Due This Invoice</t>
  </si>
  <si>
    <t>Work Completed To Date</t>
  </si>
  <si>
    <t>INVOICE</t>
  </si>
  <si>
    <t>Original Contract Amount</t>
  </si>
  <si>
    <t>Net Change Order Amount</t>
  </si>
  <si>
    <t>(Total less Retainage, less Previous)</t>
  </si>
  <si>
    <t xml:space="preserve">Password is </t>
  </si>
  <si>
    <t>Industries</t>
  </si>
  <si>
    <t>Print Name</t>
  </si>
  <si>
    <t>Signature</t>
  </si>
  <si>
    <t>Period Ending:</t>
  </si>
  <si>
    <t>Period Beginning:</t>
  </si>
  <si>
    <t>INVOICE DATE:</t>
  </si>
  <si>
    <t>Subcontractor Name:</t>
  </si>
  <si>
    <t>Subcontractor Address:</t>
  </si>
  <si>
    <t>Subcontract Number:</t>
  </si>
  <si>
    <t>A</t>
  </si>
  <si>
    <t>B</t>
  </si>
  <si>
    <t>C</t>
  </si>
  <si>
    <t>D</t>
  </si>
  <si>
    <t>E</t>
  </si>
  <si>
    <t>F</t>
  </si>
  <si>
    <t>G</t>
  </si>
  <si>
    <t>H</t>
  </si>
  <si>
    <t>I</t>
  </si>
  <si>
    <t>ITEM #</t>
  </si>
  <si>
    <t xml:space="preserve">DESCRIPTION </t>
  </si>
  <si>
    <t>SCHEDULED VALUE</t>
  </si>
  <si>
    <t>FROM PREVIOUS APPLICATION (D+E)</t>
  </si>
  <si>
    <t>THIS PAY PERIOD</t>
  </si>
  <si>
    <t>MATERIAL PRESENTLY               STORED (Not in D or E)</t>
  </si>
  <si>
    <t>TOTAL COMPLETED AND STORED to date(D+E+F)</t>
  </si>
  <si>
    <t>% (G/C)</t>
  </si>
  <si>
    <t>BALANCE TO FINISH (C -G)</t>
  </si>
  <si>
    <t>RETAINAGE       (IF VARIABLE RATE)</t>
  </si>
  <si>
    <t>Change Order - 001</t>
  </si>
  <si>
    <t>Change Order - 002</t>
  </si>
  <si>
    <t>Change Order - 003</t>
  </si>
  <si>
    <t>Change Order - 004</t>
  </si>
  <si>
    <t>Change Order - 005</t>
  </si>
  <si>
    <t>Change Order - 006</t>
  </si>
  <si>
    <t>Change Order - 007</t>
  </si>
  <si>
    <t>Change Order - 008</t>
  </si>
  <si>
    <t>Change Order - 009</t>
  </si>
  <si>
    <t>APPROVED CHANGE ORDERS</t>
  </si>
  <si>
    <t>CAJUN JOB #</t>
  </si>
  <si>
    <t>PROJECT NAME:</t>
  </si>
  <si>
    <t>The Subcontractor Application consists of two parts:</t>
  </si>
  <si>
    <t>Both parts must be submitted each month for payment to be processed. (no exceptions)</t>
  </si>
  <si>
    <t xml:space="preserve">Subcontract No. </t>
  </si>
  <si>
    <t xml:space="preserve">Federal I.D. No. </t>
  </si>
  <si>
    <t xml:space="preserve">Cajun Job # </t>
  </si>
  <si>
    <t xml:space="preserve">Project Name </t>
  </si>
  <si>
    <t xml:space="preserve">Period Beginning: </t>
  </si>
  <si>
    <t>Item</t>
  </si>
  <si>
    <t>Description</t>
  </si>
  <si>
    <t>Scheduled Value</t>
  </si>
  <si>
    <t>From Previous Application</t>
  </si>
  <si>
    <t>Carried over from Previous Application</t>
  </si>
  <si>
    <t>This Pay Period</t>
  </si>
  <si>
    <t>Materials Presently Stored</t>
  </si>
  <si>
    <t>%</t>
  </si>
  <si>
    <t>Balance to Finsih</t>
  </si>
  <si>
    <t>Retainage if Variable Rate</t>
  </si>
  <si>
    <t xml:space="preserve">Change Orders </t>
  </si>
  <si>
    <t>Professional Services Subcontract Agreement</t>
  </si>
  <si>
    <t xml:space="preserve">Services Order </t>
  </si>
  <si>
    <t>Standard Subcontract Agreement</t>
  </si>
  <si>
    <t>Subcontractor's Federal Identification Number</t>
  </si>
  <si>
    <t>A Cajun Subcontractor represents anyone who has been issued one of the following:</t>
  </si>
  <si>
    <t>**Regardless of the type of contract, both pages are required.</t>
  </si>
  <si>
    <t xml:space="preserve">Invoice Date:   </t>
  </si>
  <si>
    <t xml:space="preserve">Invoice Number:  </t>
  </si>
  <si>
    <t>This number is generated by the Subcontractor</t>
  </si>
  <si>
    <t>Invoice:</t>
  </si>
  <si>
    <t>Represents the last day of the period that the work is billed through, typically the 25th of the month.</t>
  </si>
  <si>
    <t>Original Contract Amount:</t>
  </si>
  <si>
    <t>Net Change Order Amount:</t>
  </si>
  <si>
    <t>Total Contract To Date:</t>
  </si>
  <si>
    <t>Work Completed To Date:</t>
  </si>
  <si>
    <t>Materials Stored on Site:</t>
  </si>
  <si>
    <t>Note:  Materials Stored on Site can only be billed if Cajun's upstream contract with client allows for such</t>
  </si>
  <si>
    <t>Total to Date:</t>
  </si>
  <si>
    <t>Less Previous Payments:</t>
  </si>
  <si>
    <t>Net Due This Invoice:</t>
  </si>
  <si>
    <t>Formula which adds the Original Contract Amount and Net Change Order Amount.</t>
  </si>
  <si>
    <t>Formula which pulls from the Schedule of Values Grand Total of Column G (SOV cell G43).</t>
  </si>
  <si>
    <t>Formula which pulls from the Schedule of Values grand Total of Column F (SOV cell F43).</t>
  </si>
  <si>
    <t>Formula which adds the Total Contract To Date, Work Completed To Date and Materials Stored On Site.</t>
  </si>
  <si>
    <t>Formula which multiplies the Total to Date by the % of Retainage</t>
  </si>
  <si>
    <t>Formula which subtracts the Previous Payments and Retainage from the Total to Date.</t>
  </si>
  <si>
    <t>Acknowledgement:</t>
  </si>
  <si>
    <t>The Subcontractor Representative should print name, title, date and sign.</t>
  </si>
  <si>
    <r>
      <t xml:space="preserve">A Cajun Site Representative must verify the Stored Materials and Work Completed to Date are accurate by Printing/Signing their name.  </t>
    </r>
    <r>
      <rPr>
        <b/>
        <i/>
        <sz val="11"/>
        <rFont val="Gill Sans MT"/>
        <family val="2"/>
      </rPr>
      <t>It is the Subcontractor's responsibility to request their Cajun Site Representative to sign off on this section.</t>
    </r>
  </si>
  <si>
    <t>Cajun will provide the date of the month for which all applications are due.</t>
  </si>
  <si>
    <r>
      <t xml:space="preserve">Instructions for completing Subcontractor Application for Payment 
</t>
    </r>
    <r>
      <rPr>
        <b/>
        <i/>
        <u/>
        <sz val="16"/>
        <rFont val="Gill Sans MT"/>
        <family val="2"/>
      </rPr>
      <t>for Lump Sum or Unit Price Contracts</t>
    </r>
  </si>
  <si>
    <t>Application Information:</t>
  </si>
  <si>
    <t>Schedule of Values Breakdown:</t>
  </si>
  <si>
    <t>Columns:</t>
  </si>
  <si>
    <t>Represents the Items agreed apon at time of Contract</t>
  </si>
  <si>
    <t>Brief description of Item</t>
  </si>
  <si>
    <t>Dollar value agreed for each Item</t>
  </si>
  <si>
    <t>Amount of Item completed during the current pay period</t>
  </si>
  <si>
    <t xml:space="preserve">Materials stored can only be billed if upstream contract allows </t>
  </si>
  <si>
    <t>Formula that adds the Previous, plus This Pay Period and Stored Materials (D + E + F)</t>
  </si>
  <si>
    <t>Materials stored and not incorporated.  Must subtract any items from previous months that have been incorporated into the work</t>
  </si>
  <si>
    <t>Total Completed and Stored to Date</t>
  </si>
  <si>
    <t>Formula which divides Total Completed and Stored to Date by Scheduled Value (G / C)</t>
  </si>
  <si>
    <t>Formula which subtracts Total Completed and Stored to Date by Balance to Finish (C - G)</t>
  </si>
  <si>
    <t>Must match the number on the Cajun Subcontract Agreement</t>
  </si>
  <si>
    <t>The Cajun Job # (assigned by Cajun) indicated on the Cajun Subcontract Agmt.</t>
  </si>
  <si>
    <t>The Project Name as indicated on the Cajun Subcontract Agreement</t>
  </si>
  <si>
    <t>Work Release Order</t>
  </si>
  <si>
    <t>The amount indicated on the Cajun Subcontract Agreement.</t>
  </si>
  <si>
    <t>The date in which the invoice is generated</t>
  </si>
  <si>
    <t>Should represent the start of the month or the date following the previous Sub App's Period Ending Date.</t>
  </si>
  <si>
    <t>Subcontractor enters the total amount paid and due to Subcontractor from all previous Sub Apps.</t>
  </si>
  <si>
    <t>Revision Date</t>
  </si>
  <si>
    <t>Revisions</t>
  </si>
  <si>
    <t>Subcontractor Payment Application Revision Log</t>
  </si>
  <si>
    <t>Invoice Number:</t>
  </si>
  <si>
    <t>Invoice Date:</t>
  </si>
  <si>
    <t>Federal ID No:</t>
  </si>
  <si>
    <t>Cajun Job#</t>
  </si>
  <si>
    <t>Retainage %:</t>
  </si>
  <si>
    <t>Original + Revised Contract Amount</t>
  </si>
  <si>
    <t>ORIGINAL CONTRACT - PRICING SCHEDULE</t>
  </si>
  <si>
    <t>Fill Out Initially</t>
  </si>
  <si>
    <t>Update Each Invoice</t>
  </si>
  <si>
    <t>Text Only</t>
  </si>
  <si>
    <t>Formulas</t>
  </si>
  <si>
    <t>Date</t>
  </si>
  <si>
    <t>Less Retainage @</t>
  </si>
  <si>
    <t>PERIOD BEGINNING</t>
  </si>
  <si>
    <t>PERIOD ENDING</t>
  </si>
  <si>
    <t>(or Social Security Number for Individuals)</t>
  </si>
  <si>
    <t>Cajun Industries, LLC     ●     Post Office Box 104     ●     Baton Rouge, LA 70821</t>
  </si>
  <si>
    <t xml:space="preserve">SCHEDULE G-1 - SUBCONTRACTOR'S APPLICATION FOR PAYMENT
LUMP SUM CONTRACTS
</t>
  </si>
  <si>
    <t>Subcontractor must fill out a Sub App with each invoice for their Billing to Cajun</t>
  </si>
  <si>
    <t>Schedule G-1 Subcontractor Application for Payment (Sub App)</t>
  </si>
  <si>
    <t>Schedule G-2 - Schedule of Values (SOV)</t>
  </si>
  <si>
    <t>Sub App (Schedule G-1)</t>
  </si>
  <si>
    <t>SCHEDULE G-2 -  SUBCONTRACTOR'S SCHEDULE OF VALUES (LUMP SUM/UNIT PRICE CONTRACTS)</t>
  </si>
  <si>
    <t>Previous Invoices</t>
  </si>
  <si>
    <t>List of Previous Invoices submitted against this subcontract</t>
  </si>
  <si>
    <t>DELETE?</t>
  </si>
  <si>
    <t>Will be included in Sch A</t>
  </si>
  <si>
    <t>Schedule of Values (Schedule G-2)</t>
  </si>
  <si>
    <t>NOTE: Fill Out Schedule G-2 First and it will auto populate the majority of the fields in Schedule G-1</t>
  </si>
  <si>
    <t>Subcontractor Name &amp; Address</t>
  </si>
  <si>
    <t>Project Name:</t>
  </si>
  <si>
    <t>Fill out these fields with the same information included in the Subcontract/WR</t>
  </si>
  <si>
    <t>Enter the retainage % indicated in the Cajun Subcontract Agreement. See Schedule A, Item C-6</t>
  </si>
  <si>
    <t>Multiplies total Completed and Stored to Date by retainage percentage</t>
  </si>
  <si>
    <t>Enter all APPROVED Change Orders - add lines if necessary.</t>
  </si>
  <si>
    <t>Gray Cells</t>
  </si>
  <si>
    <t>All Cells in Gray are pre-populated from G-2 and the Previous Invoices Table</t>
  </si>
  <si>
    <t>Formula which adds the values from the change orders listed on G-2 (SOV)</t>
  </si>
  <si>
    <t>Less Retainage</t>
  </si>
  <si>
    <t xml:space="preserve">NOTES:  SUBCONTRACTOR INVOICE IS SUBJECT TO REVIEW AND FINAL APPROVAL BY CAJUN MANAGEMENT.
AFTER APPROVAL FROM CAJUN PROJECT MANAGER - EMAIL THE BELOW TO AP@CAJUNUSA.COM
●SUBCONTRACTOR'S APPLICATION FOR PAYMENT
●SUBCONTRACTOR'S SCHEDULE OF VALUES
●SUBCONTRACTOR INVOICE
●SCHEDULE H-1 PARTIAL LIEN RELEASE (IF REQUIRED - SEE SCH A, ITEM C-4)
●SCHEDULE H-2 FINAL LIEN RELEASE (FOR FINAL INVOICES ONLY)
ALL PAYMENTS WILL BE MADE IN ACCORDANCE WITH ARTICLE 10 OF THE SUBCONTRACT AGREEMENT
</t>
  </si>
  <si>
    <t>Subcontractor Representative:</t>
  </si>
  <si>
    <t>Title</t>
  </si>
  <si>
    <t xml:space="preserve">FOR AND IN CONSIDERATION OF RECEIPT OF THE ABOVE REFERENCED "NET DUE THIS INVOICE" SUM, THE SUFFICIENCY OF WHICH IS HEREBY ACKNOWLEGED, SUBCONTRACTOR HEREBY RELEASES AND WAIVES ANY AND ALL LIENS, LIEN RIGHTS, CLAIMS, OR DEMANDS OF ANY KIND WHATSOEVER THAT SUBCONTRACTOR NOW HAS OR MIGHT HAVE AGAINST CONTRACTOR, CONTRACTOR'S CLIENT, AND/OR THE OWNER OF THE IMMOVABLE PROPERTY UPON WHICH THE WORK WAS PERFORMED ARISING OUT OF THE PERFORMANCE OF THE SUBCONTRACT THROUGH THE DATE OF THIS APPLICATION FOR PAYMENT, EXCEPT FOR THOSE CLAIMS SPECIFICALLY LISTED BELOW. </t>
  </si>
  <si>
    <t xml:space="preserve">Claim Description: </t>
  </si>
  <si>
    <t>Value:</t>
  </si>
  <si>
    <t>TOTALS</t>
  </si>
  <si>
    <t>Total Invoiced to Date:</t>
  </si>
  <si>
    <t>INVOICE HISTORY (Including Current Invoice)</t>
  </si>
  <si>
    <t>Not Used</t>
  </si>
  <si>
    <t>LEGEND: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</si>
</sst>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mmmm\ d\,\ yyyy"/>
    <numFmt numFmtId="165" formatCode="0.000"/>
    <numFmt numFmtId="166" formatCode="&quot;$&quot;#,##0.00"/>
  </numFmts>
  <fonts count="31" x14ac:knownFonts="1">
    <font>
      <sz val="12"/>
      <name val="Helv"/>
    </font>
    <font>
      <sz val="10"/>
      <name val="Arial"/>
      <family val="2"/>
    </font>
    <font>
      <sz val="12"/>
      <name val="Arial"/>
      <family val="2"/>
    </font>
    <font>
      <b/>
      <sz val="12"/>
      <name val="Arial"/>
      <family val="2"/>
    </font>
    <font>
      <b/>
      <u val="double"/>
      <sz val="12"/>
      <name val="Arial"/>
      <family val="2"/>
    </font>
    <font>
      <sz val="9"/>
      <name val="Arial"/>
      <family val="2"/>
    </font>
    <font>
      <sz val="12"/>
      <name val="Helv"/>
    </font>
    <font>
      <b/>
      <sz val="14"/>
      <name val="Arial"/>
      <family val="2"/>
    </font>
    <font>
      <sz val="14"/>
      <name val="Arial"/>
      <family val="2"/>
    </font>
    <font>
      <sz val="12"/>
      <color theme="0"/>
      <name val="Helv"/>
    </font>
    <font>
      <b/>
      <sz val="22"/>
      <name val="Calibri"/>
      <family val="2"/>
      <scheme val="minor"/>
    </font>
    <font>
      <u/>
      <sz val="11"/>
      <name val="Calibri"/>
      <family val="2"/>
      <scheme val="minor"/>
    </font>
    <font>
      <sz val="11"/>
      <name val="Calibri"/>
      <family val="2"/>
      <scheme val="minor"/>
    </font>
    <font>
      <b/>
      <sz val="11"/>
      <name val="Calibri"/>
      <family val="2"/>
      <scheme val="minor"/>
    </font>
    <font>
      <b/>
      <sz val="16"/>
      <name val="Gill Sans MT"/>
      <family val="2"/>
    </font>
    <font>
      <b/>
      <sz val="11"/>
      <name val="Gill Sans MT"/>
      <family val="2"/>
    </font>
    <font>
      <sz val="11"/>
      <name val="Gill Sans MT"/>
      <family val="2"/>
    </font>
    <font>
      <i/>
      <sz val="11"/>
      <name val="Gill Sans MT"/>
      <family val="2"/>
    </font>
    <font>
      <b/>
      <i/>
      <sz val="11"/>
      <name val="Gill Sans MT"/>
      <family val="2"/>
    </font>
    <font>
      <b/>
      <i/>
      <u/>
      <sz val="16"/>
      <name val="Gill Sans MT"/>
      <family val="2"/>
    </font>
    <font>
      <b/>
      <sz val="14"/>
      <name val="Gill Sans MT"/>
      <family val="2"/>
    </font>
    <font>
      <b/>
      <sz val="12"/>
      <name val="Gill Sans MT"/>
      <family val="2"/>
    </font>
    <font>
      <sz val="12"/>
      <name val="Gill Sans MT"/>
      <family val="2"/>
    </font>
    <font>
      <b/>
      <i/>
      <sz val="12"/>
      <name val="Gill Sans MT"/>
      <family val="2"/>
    </font>
    <font>
      <sz val="12"/>
      <color rgb="FFFF0000"/>
      <name val="Arial"/>
      <family val="2"/>
    </font>
    <font>
      <b/>
      <sz val="16"/>
      <name val="Arial"/>
      <family val="2"/>
    </font>
    <font>
      <sz val="16"/>
      <name val="Arial"/>
      <family val="2"/>
    </font>
    <font>
      <sz val="11"/>
      <color rgb="FFFF0000"/>
      <name val="Gill Sans MT"/>
      <family val="2"/>
    </font>
    <font>
      <sz val="16"/>
      <color rgb="FFFF0000"/>
      <name val="Arial"/>
      <family val="2"/>
    </font>
    <font>
      <sz val="11"/>
      <name val="Arial"/>
      <family val="2"/>
    </font>
    <font>
      <sz val="12"/>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7" tint="0.59999389629810485"/>
        <bgColor indexed="26"/>
      </patternFill>
    </fill>
    <fill>
      <patternFill patternType="solid">
        <fgColor theme="9" tint="0.59999389629810485"/>
        <bgColor indexed="64"/>
      </patternFill>
    </fill>
    <fill>
      <patternFill patternType="solid">
        <fgColor theme="0" tint="-0.34998626667073579"/>
        <bgColor indexed="64"/>
      </patternFill>
    </fill>
  </fills>
  <borders count="40">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dotted">
        <color auto="1"/>
      </bottom>
      <diagonal/>
    </border>
    <border>
      <left/>
      <right/>
      <top/>
      <bottom style="thick">
        <color auto="1"/>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s>
  <cellStyleXfs count="5">
    <xf numFmtId="0" fontId="0" fillId="0" borderId="0"/>
    <xf numFmtId="43"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cellStyleXfs>
  <cellXfs count="227">
    <xf numFmtId="0" fontId="0" fillId="0" borderId="0" xfId="0"/>
    <xf numFmtId="0" fontId="2" fillId="0" borderId="0" xfId="0" applyFont="1" applyProtection="1"/>
    <xf numFmtId="0" fontId="2" fillId="0" borderId="0" xfId="0" applyFont="1" applyAlignment="1" applyProtection="1">
      <alignment vertical="center"/>
    </xf>
    <xf numFmtId="0" fontId="2" fillId="0" borderId="0" xfId="0" applyFont="1" applyBorder="1" applyAlignment="1" applyProtection="1">
      <alignment vertical="center"/>
    </xf>
    <xf numFmtId="0" fontId="3" fillId="0" borderId="0" xfId="0" applyFont="1" applyProtection="1"/>
    <xf numFmtId="0" fontId="2" fillId="0" borderId="0" xfId="0" applyFont="1" applyFill="1" applyBorder="1" applyAlignment="1" applyProtection="1">
      <alignment vertical="center"/>
    </xf>
    <xf numFmtId="0" fontId="2" fillId="0" borderId="0" xfId="0" applyFont="1" applyFill="1" applyBorder="1" applyProtection="1"/>
    <xf numFmtId="0" fontId="2" fillId="3" borderId="0" xfId="0" applyFont="1" applyFill="1" applyBorder="1" applyAlignment="1" applyProtection="1">
      <alignment vertical="center"/>
    </xf>
    <xf numFmtId="0" fontId="9" fillId="0" borderId="0" xfId="0" applyFont="1"/>
    <xf numFmtId="0" fontId="1" fillId="0" borderId="0" xfId="0" applyFont="1" applyProtection="1"/>
    <xf numFmtId="0" fontId="1" fillId="0" borderId="0" xfId="0" applyFont="1" applyFill="1" applyBorder="1" applyProtection="1"/>
    <xf numFmtId="0" fontId="11" fillId="4" borderId="5" xfId="2" applyFont="1" applyFill="1" applyBorder="1" applyAlignment="1">
      <alignment horizontal="right"/>
    </xf>
    <xf numFmtId="0" fontId="11" fillId="4" borderId="8" xfId="2" applyFont="1" applyFill="1" applyBorder="1" applyAlignment="1">
      <alignment horizontal="right"/>
    </xf>
    <xf numFmtId="0" fontId="13" fillId="5" borderId="23" xfId="0" applyFont="1" applyFill="1" applyBorder="1" applyAlignment="1">
      <alignment horizontal="center"/>
    </xf>
    <xf numFmtId="0" fontId="12" fillId="5" borderId="24" xfId="0" applyFont="1" applyFill="1" applyBorder="1" applyAlignment="1">
      <alignment horizontal="right"/>
    </xf>
    <xf numFmtId="0" fontId="13" fillId="5" borderId="24" xfId="0" applyFont="1" applyFill="1" applyBorder="1" applyAlignment="1">
      <alignment horizontal="right"/>
    </xf>
    <xf numFmtId="0" fontId="2" fillId="0" borderId="0" xfId="3" applyFont="1"/>
    <xf numFmtId="0" fontId="1" fillId="0" borderId="0" xfId="0" applyFont="1" applyFill="1" applyBorder="1" applyAlignment="1" applyProtection="1">
      <alignment vertical="center"/>
    </xf>
    <xf numFmtId="44" fontId="12" fillId="5" borderId="19" xfId="0" applyNumberFormat="1" applyFont="1" applyFill="1" applyBorder="1" applyAlignment="1" applyProtection="1">
      <alignment horizontal="right"/>
    </xf>
    <xf numFmtId="9" fontId="12" fillId="5" borderId="19" xfId="0" applyNumberFormat="1" applyFont="1" applyFill="1" applyBorder="1" applyAlignment="1" applyProtection="1">
      <alignment horizontal="center"/>
    </xf>
    <xf numFmtId="44" fontId="12" fillId="5" borderId="20" xfId="0" applyNumberFormat="1" applyFont="1" applyFill="1" applyBorder="1" applyAlignment="1" applyProtection="1">
      <alignment horizontal="right"/>
    </xf>
    <xf numFmtId="44" fontId="12" fillId="5" borderId="9" xfId="0" applyNumberFormat="1" applyFont="1" applyFill="1" applyBorder="1" applyAlignment="1" applyProtection="1">
      <alignment horizontal="right"/>
    </xf>
    <xf numFmtId="44" fontId="12" fillId="5" borderId="22" xfId="0" applyNumberFormat="1" applyFont="1" applyFill="1" applyBorder="1" applyAlignment="1" applyProtection="1">
      <alignment horizontal="right"/>
    </xf>
    <xf numFmtId="9" fontId="12" fillId="5" borderId="22" xfId="0" applyNumberFormat="1" applyFont="1" applyFill="1" applyBorder="1" applyAlignment="1" applyProtection="1">
      <alignment horizontal="center"/>
    </xf>
    <xf numFmtId="44" fontId="12" fillId="5" borderId="24" xfId="0" applyNumberFormat="1" applyFont="1" applyFill="1" applyBorder="1" applyAlignment="1" applyProtection="1">
      <alignment horizontal="right"/>
    </xf>
    <xf numFmtId="9" fontId="12" fillId="5" borderId="24" xfId="0" applyNumberFormat="1" applyFont="1" applyFill="1" applyBorder="1" applyAlignment="1" applyProtection="1">
      <alignment horizontal="center"/>
    </xf>
    <xf numFmtId="44" fontId="12" fillId="5" borderId="25" xfId="0" applyNumberFormat="1" applyFont="1" applyFill="1" applyBorder="1" applyAlignment="1" applyProtection="1">
      <alignment horizontal="right"/>
    </xf>
    <xf numFmtId="9" fontId="12" fillId="5" borderId="9" xfId="0" applyNumberFormat="1" applyFont="1" applyFill="1" applyBorder="1" applyAlignment="1" applyProtection="1">
      <alignment horizontal="center"/>
    </xf>
    <xf numFmtId="44" fontId="12" fillId="5" borderId="11" xfId="0" applyNumberFormat="1" applyFont="1" applyFill="1" applyBorder="1" applyAlignment="1" applyProtection="1">
      <alignment horizontal="right"/>
    </xf>
    <xf numFmtId="9" fontId="12" fillId="5" borderId="11" xfId="0" applyNumberFormat="1" applyFont="1" applyFill="1" applyBorder="1" applyAlignment="1" applyProtection="1">
      <alignment horizontal="center"/>
    </xf>
    <xf numFmtId="44" fontId="13" fillId="5" borderId="24" xfId="0" applyNumberFormat="1" applyFont="1" applyFill="1" applyBorder="1" applyAlignment="1" applyProtection="1">
      <alignment horizontal="right"/>
    </xf>
    <xf numFmtId="44" fontId="13" fillId="5" borderId="25" xfId="0" applyNumberFormat="1" applyFont="1" applyFill="1" applyBorder="1" applyAlignment="1" applyProtection="1">
      <alignment horizontal="right"/>
    </xf>
    <xf numFmtId="0" fontId="16" fillId="0" borderId="0" xfId="0" applyFont="1" applyAlignment="1">
      <alignment vertical="center"/>
    </xf>
    <xf numFmtId="0" fontId="15" fillId="0" borderId="0" xfId="0" applyFont="1" applyAlignment="1">
      <alignment vertical="center"/>
    </xf>
    <xf numFmtId="0" fontId="17" fillId="0" borderId="0" xfId="0" applyFont="1" applyAlignment="1">
      <alignment vertical="center"/>
    </xf>
    <xf numFmtId="0" fontId="16" fillId="0" borderId="27" xfId="0" applyFont="1" applyBorder="1" applyAlignment="1">
      <alignment vertical="center"/>
    </xf>
    <xf numFmtId="6" fontId="16" fillId="0" borderId="0" xfId="0" applyNumberFormat="1" applyFont="1" applyAlignment="1">
      <alignment vertical="center"/>
    </xf>
    <xf numFmtId="0" fontId="16" fillId="0" borderId="0" xfId="0" applyFont="1" applyBorder="1" applyAlignment="1">
      <alignment vertical="center"/>
    </xf>
    <xf numFmtId="0" fontId="17" fillId="0" borderId="0" xfId="0" applyFont="1" applyBorder="1" applyAlignment="1">
      <alignment horizontal="left" vertical="center"/>
    </xf>
    <xf numFmtId="0" fontId="16" fillId="0" borderId="0" xfId="0" applyFont="1" applyAlignment="1">
      <alignment vertical="center" wrapText="1"/>
    </xf>
    <xf numFmtId="0" fontId="15" fillId="0" borderId="27" xfId="0" applyFont="1" applyBorder="1" applyAlignment="1">
      <alignment vertical="center"/>
    </xf>
    <xf numFmtId="0" fontId="16" fillId="0" borderId="27" xfId="0" applyFont="1" applyBorder="1" applyAlignment="1">
      <alignment vertical="center" wrapText="1"/>
    </xf>
    <xf numFmtId="0" fontId="15" fillId="0" borderId="0" xfId="0" applyFont="1" applyBorder="1" applyAlignment="1">
      <alignment vertical="center"/>
    </xf>
    <xf numFmtId="0" fontId="16" fillId="0" borderId="0" xfId="0" applyFont="1" applyBorder="1" applyAlignment="1">
      <alignment vertical="center" wrapText="1"/>
    </xf>
    <xf numFmtId="0" fontId="16" fillId="0" borderId="28" xfId="0" applyFont="1" applyBorder="1" applyAlignment="1">
      <alignment vertical="center"/>
    </xf>
    <xf numFmtId="0" fontId="15" fillId="0" borderId="0" xfId="0" applyFont="1" applyAlignment="1">
      <alignment horizontal="center" vertical="center"/>
    </xf>
    <xf numFmtId="0" fontId="15" fillId="0" borderId="27" xfId="0" applyFont="1" applyBorder="1" applyAlignment="1">
      <alignment horizontal="center" vertical="center"/>
    </xf>
    <xf numFmtId="0" fontId="22" fillId="0" borderId="0" xfId="0" applyFont="1" applyProtection="1"/>
    <xf numFmtId="0" fontId="21" fillId="7" borderId="9" xfId="0" applyFont="1" applyFill="1" applyBorder="1" applyAlignment="1" applyProtection="1">
      <alignment horizontal="center" vertical="center" wrapText="1"/>
    </xf>
    <xf numFmtId="0" fontId="21" fillId="7" borderId="9" xfId="0" applyFont="1" applyFill="1" applyBorder="1" applyAlignment="1" applyProtection="1">
      <alignment horizontal="center" wrapText="1"/>
    </xf>
    <xf numFmtId="0" fontId="22" fillId="0" borderId="0" xfId="0" applyFont="1" applyBorder="1" applyAlignment="1" applyProtection="1">
      <alignment horizontal="center" wrapText="1"/>
    </xf>
    <xf numFmtId="14" fontId="22" fillId="0" borderId="29" xfId="0" applyNumberFormat="1" applyFont="1" applyBorder="1" applyAlignment="1" applyProtection="1">
      <alignment horizontal="center" vertical="center"/>
    </xf>
    <xf numFmtId="0" fontId="22" fillId="0" borderId="26" xfId="0" applyFont="1" applyBorder="1" applyProtection="1"/>
    <xf numFmtId="0" fontId="22" fillId="0" borderId="29" xfId="0" applyFont="1" applyBorder="1" applyAlignment="1" applyProtection="1">
      <alignment horizontal="center" vertical="center"/>
    </xf>
    <xf numFmtId="0" fontId="22" fillId="0" borderId="0" xfId="0" applyFont="1" applyAlignment="1" applyProtection="1">
      <alignment horizontal="center" vertical="center"/>
    </xf>
    <xf numFmtId="0" fontId="0" fillId="0" borderId="0" xfId="0" applyProtection="1"/>
    <xf numFmtId="0" fontId="15" fillId="0" borderId="0" xfId="0" applyFont="1" applyFill="1" applyAlignment="1">
      <alignment vertical="center"/>
    </xf>
    <xf numFmtId="0" fontId="16" fillId="0" borderId="0" xfId="0" applyFont="1" applyFill="1" applyAlignment="1">
      <alignment vertical="center"/>
    </xf>
    <xf numFmtId="0" fontId="17" fillId="0" borderId="0" xfId="0" applyFont="1" applyFill="1" applyAlignment="1">
      <alignment vertical="center"/>
    </xf>
    <xf numFmtId="0" fontId="16" fillId="0" borderId="27" xfId="0" applyFont="1" applyFill="1" applyBorder="1" applyAlignment="1">
      <alignment vertical="center"/>
    </xf>
    <xf numFmtId="0" fontId="17" fillId="0" borderId="27" xfId="0" applyFont="1" applyFill="1" applyBorder="1" applyAlignment="1">
      <alignment vertical="center"/>
    </xf>
    <xf numFmtId="0" fontId="2" fillId="2" borderId="1" xfId="0" applyFont="1" applyFill="1" applyBorder="1" applyAlignment="1" applyProtection="1">
      <alignment horizontal="center" vertical="center"/>
      <protection locked="0"/>
    </xf>
    <xf numFmtId="14" fontId="2" fillId="2" borderId="1"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xf>
    <xf numFmtId="0" fontId="0" fillId="0" borderId="0" xfId="0" applyFill="1"/>
    <xf numFmtId="0" fontId="11" fillId="4" borderId="12" xfId="2" applyFont="1" applyFill="1" applyBorder="1" applyAlignment="1">
      <alignment horizontal="right"/>
    </xf>
    <xf numFmtId="44" fontId="12" fillId="10" borderId="19" xfId="0" applyNumberFormat="1" applyFont="1" applyFill="1" applyBorder="1" applyAlignment="1" applyProtection="1">
      <alignment horizontal="right"/>
      <protection locked="0"/>
    </xf>
    <xf numFmtId="44" fontId="12" fillId="9" borderId="19" xfId="0" applyNumberFormat="1" applyFont="1" applyFill="1" applyBorder="1" applyAlignment="1" applyProtection="1">
      <alignment horizontal="right"/>
      <protection locked="0"/>
    </xf>
    <xf numFmtId="44" fontId="12" fillId="10" borderId="9" xfId="0" applyNumberFormat="1" applyFont="1" applyFill="1" applyBorder="1" applyAlignment="1" applyProtection="1">
      <alignment horizontal="right"/>
      <protection locked="0"/>
    </xf>
    <xf numFmtId="44" fontId="12" fillId="9" borderId="9" xfId="0" applyNumberFormat="1" applyFont="1" applyFill="1" applyBorder="1" applyAlignment="1" applyProtection="1">
      <alignment horizontal="right"/>
      <protection locked="0"/>
    </xf>
    <xf numFmtId="44" fontId="12" fillId="10" borderId="22" xfId="0" applyNumberFormat="1" applyFont="1" applyFill="1" applyBorder="1" applyAlignment="1" applyProtection="1">
      <alignment horizontal="right"/>
      <protection locked="0"/>
    </xf>
    <xf numFmtId="44" fontId="12" fillId="9" borderId="22" xfId="0" applyNumberFormat="1" applyFont="1" applyFill="1" applyBorder="1" applyAlignment="1" applyProtection="1">
      <alignment horizontal="right"/>
      <protection locked="0"/>
    </xf>
    <xf numFmtId="44" fontId="12" fillId="10" borderId="11" xfId="0" applyNumberFormat="1" applyFont="1" applyFill="1" applyBorder="1" applyAlignment="1" applyProtection="1">
      <alignment horizontal="right"/>
      <protection locked="0"/>
    </xf>
    <xf numFmtId="44" fontId="12" fillId="9" borderId="11" xfId="0" applyNumberFormat="1" applyFont="1" applyFill="1" applyBorder="1" applyAlignment="1" applyProtection="1">
      <alignment horizontal="right"/>
      <protection locked="0"/>
    </xf>
    <xf numFmtId="0" fontId="12" fillId="11" borderId="6" xfId="2" applyNumberFormat="1" applyFont="1" applyFill="1" applyBorder="1" applyAlignment="1">
      <alignment horizontal="center"/>
    </xf>
    <xf numFmtId="0" fontId="12" fillId="11" borderId="9" xfId="2" applyNumberFormat="1" applyFont="1" applyFill="1" applyBorder="1" applyAlignment="1">
      <alignment horizontal="center"/>
    </xf>
    <xf numFmtId="0" fontId="12" fillId="11" borderId="9" xfId="2" applyFont="1" applyFill="1" applyBorder="1" applyAlignment="1" applyProtection="1">
      <alignment horizontal="center"/>
      <protection locked="0"/>
    </xf>
    <xf numFmtId="0" fontId="12" fillId="11" borderId="13" xfId="2" applyFont="1" applyFill="1" applyBorder="1" applyAlignment="1" applyProtection="1">
      <alignment horizontal="center"/>
      <protection locked="0"/>
    </xf>
    <xf numFmtId="2" fontId="12" fillId="11" borderId="18" xfId="0" applyNumberFormat="1" applyFont="1" applyFill="1" applyBorder="1" applyAlignment="1" applyProtection="1">
      <alignment horizontal="right" indent="1"/>
    </xf>
    <xf numFmtId="0" fontId="12" fillId="11" borderId="19" xfId="0" applyFont="1" applyFill="1" applyBorder="1" applyProtection="1"/>
    <xf numFmtId="44" fontId="12" fillId="11" borderId="19" xfId="0" applyNumberFormat="1" applyFont="1" applyFill="1" applyBorder="1" applyAlignment="1" applyProtection="1">
      <alignment horizontal="right"/>
      <protection locked="0"/>
    </xf>
    <xf numFmtId="2" fontId="12" fillId="11" borderId="18" xfId="0" applyNumberFormat="1" applyFont="1" applyFill="1" applyBorder="1" applyAlignment="1" applyProtection="1">
      <alignment horizontal="right" indent="1"/>
      <protection locked="0"/>
    </xf>
    <xf numFmtId="0" fontId="12" fillId="11" borderId="9" xfId="0" applyFont="1" applyFill="1" applyBorder="1" applyProtection="1">
      <protection locked="0"/>
    </xf>
    <xf numFmtId="44" fontId="12" fillId="11" borderId="9" xfId="0" applyNumberFormat="1" applyFont="1" applyFill="1" applyBorder="1" applyAlignment="1" applyProtection="1">
      <alignment horizontal="right"/>
      <protection locked="0"/>
    </xf>
    <xf numFmtId="0" fontId="13" fillId="0" borderId="2" xfId="0" applyFont="1" applyFill="1" applyBorder="1" applyAlignment="1">
      <alignment horizontal="center"/>
    </xf>
    <xf numFmtId="0" fontId="12" fillId="0" borderId="3" xfId="0" applyFont="1" applyFill="1" applyBorder="1" applyAlignment="1">
      <alignment horizontal="right"/>
    </xf>
    <xf numFmtId="44" fontId="12" fillId="0" borderId="3" xfId="0" applyNumberFormat="1" applyFont="1" applyFill="1" applyBorder="1" applyAlignment="1" applyProtection="1">
      <alignment horizontal="right"/>
    </xf>
    <xf numFmtId="9" fontId="12" fillId="0" borderId="3" xfId="0" applyNumberFormat="1" applyFont="1" applyFill="1" applyBorder="1" applyAlignment="1" applyProtection="1">
      <alignment horizontal="center"/>
    </xf>
    <xf numFmtId="44" fontId="12" fillId="0" borderId="4" xfId="0" applyNumberFormat="1" applyFont="1" applyFill="1" applyBorder="1" applyAlignment="1" applyProtection="1">
      <alignment horizontal="right"/>
    </xf>
    <xf numFmtId="165" fontId="12" fillId="11" borderId="21" xfId="0" applyNumberFormat="1" applyFont="1" applyFill="1" applyBorder="1" applyAlignment="1" applyProtection="1">
      <alignment horizontal="right" indent="1"/>
      <protection locked="0"/>
    </xf>
    <xf numFmtId="0" fontId="12" fillId="11" borderId="11" xfId="0" applyFont="1" applyFill="1" applyBorder="1" applyProtection="1">
      <protection locked="0"/>
    </xf>
    <xf numFmtId="44" fontId="12" fillId="11" borderId="11" xfId="0" applyNumberFormat="1" applyFont="1" applyFill="1" applyBorder="1" applyAlignment="1" applyProtection="1">
      <alignment horizontal="right"/>
      <protection locked="0"/>
    </xf>
    <xf numFmtId="165" fontId="12" fillId="11" borderId="18" xfId="0" applyNumberFormat="1" applyFont="1" applyFill="1" applyBorder="1" applyAlignment="1" applyProtection="1">
      <alignment horizontal="right" indent="1"/>
      <protection locked="0"/>
    </xf>
    <xf numFmtId="0" fontId="12" fillId="11" borderId="19" xfId="0" applyFont="1" applyFill="1" applyBorder="1" applyProtection="1">
      <protection locked="0"/>
    </xf>
    <xf numFmtId="0" fontId="0" fillId="11" borderId="0" xfId="0" applyFill="1"/>
    <xf numFmtId="0" fontId="0" fillId="9" borderId="0" xfId="0" applyFill="1"/>
    <xf numFmtId="0" fontId="0" fillId="8" borderId="0" xfId="0" applyFill="1"/>
    <xf numFmtId="0" fontId="0" fillId="2" borderId="0" xfId="0" applyFill="1"/>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4"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2" fillId="2" borderId="1" xfId="0" applyFont="1" applyFill="1" applyBorder="1" applyAlignment="1" applyProtection="1">
      <alignment vertical="center"/>
      <protection locked="0"/>
    </xf>
    <xf numFmtId="166" fontId="2" fillId="2" borderId="1" xfId="1" applyNumberFormat="1" applyFont="1" applyFill="1" applyBorder="1" applyAlignment="1" applyProtection="1">
      <alignment vertical="center"/>
      <protection locked="0"/>
    </xf>
    <xf numFmtId="0" fontId="8" fillId="2" borderId="1" xfId="0" applyFont="1" applyFill="1" applyBorder="1" applyAlignment="1" applyProtection="1">
      <alignment vertical="center"/>
      <protection locked="0"/>
    </xf>
    <xf numFmtId="0" fontId="4" fillId="0" borderId="0" xfId="0" applyFont="1" applyAlignment="1" applyProtection="1">
      <alignment vertical="center"/>
    </xf>
    <xf numFmtId="0" fontId="3" fillId="0" borderId="0" xfId="0" applyFont="1" applyAlignment="1" applyProtection="1"/>
    <xf numFmtId="0" fontId="2" fillId="0" borderId="0" xfId="0" applyFont="1" applyFill="1" applyBorder="1" applyAlignment="1" applyProtection="1">
      <alignment horizontal="right" vertical="center"/>
    </xf>
    <xf numFmtId="0" fontId="24" fillId="0" borderId="0" xfId="0" applyFont="1" applyFill="1" applyBorder="1" applyAlignment="1" applyProtection="1">
      <alignment vertical="center"/>
    </xf>
    <xf numFmtId="0" fontId="2"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horizontal="left"/>
    </xf>
    <xf numFmtId="14" fontId="2" fillId="0" borderId="0" xfId="0" applyNumberFormat="1" applyFont="1" applyFill="1" applyBorder="1" applyAlignment="1" applyProtection="1">
      <alignment vertical="center"/>
      <protection locked="0"/>
    </xf>
    <xf numFmtId="0" fontId="2" fillId="0" borderId="0" xfId="0" applyFont="1" applyFill="1" applyProtection="1"/>
    <xf numFmtId="0" fontId="2" fillId="0" borderId="0" xfId="0" applyFont="1" applyFill="1" applyAlignment="1" applyProtection="1">
      <alignment horizontal="left" vertical="center"/>
    </xf>
    <xf numFmtId="0" fontId="2" fillId="0" borderId="0" xfId="0" applyFont="1" applyFill="1" applyAlignment="1" applyProtection="1">
      <alignment horizontal="right" vertical="center"/>
    </xf>
    <xf numFmtId="0" fontId="3" fillId="0" borderId="0" xfId="0" applyFont="1" applyFill="1" applyProtection="1"/>
    <xf numFmtId="0" fontId="7"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5" fillId="0" borderId="0" xfId="0" applyFont="1" applyFill="1" applyAlignment="1" applyProtection="1">
      <alignment vertical="top"/>
    </xf>
    <xf numFmtId="0" fontId="2" fillId="0" borderId="0" xfId="0" applyFont="1" applyFill="1" applyBorder="1" applyAlignment="1" applyProtection="1">
      <alignment vertical="center"/>
      <protection locked="0"/>
    </xf>
    <xf numFmtId="0" fontId="16" fillId="7" borderId="0" xfId="0" applyFont="1" applyFill="1" applyAlignment="1">
      <alignment vertical="center"/>
    </xf>
    <xf numFmtId="0" fontId="16" fillId="6" borderId="0" xfId="0" applyFont="1" applyFill="1" applyAlignment="1">
      <alignment vertical="center"/>
    </xf>
    <xf numFmtId="6" fontId="16" fillId="0" borderId="27" xfId="0" applyNumberFormat="1" applyFont="1" applyFill="1" applyBorder="1" applyAlignment="1">
      <alignment vertical="center"/>
    </xf>
    <xf numFmtId="0" fontId="27" fillId="0" borderId="0" xfId="0" applyFont="1" applyFill="1" applyAlignment="1">
      <alignment vertical="center"/>
    </xf>
    <xf numFmtId="0" fontId="20" fillId="7" borderId="0" xfId="0" applyFont="1" applyFill="1" applyAlignment="1">
      <alignment vertical="center"/>
    </xf>
    <xf numFmtId="0" fontId="2" fillId="2" borderId="1" xfId="0" applyFont="1" applyFill="1" applyBorder="1" applyAlignment="1" applyProtection="1">
      <alignment horizontal="center"/>
      <protection locked="0"/>
    </xf>
    <xf numFmtId="0" fontId="2" fillId="0" borderId="0" xfId="0" applyFont="1" applyFill="1" applyBorder="1" applyAlignment="1" applyProtection="1">
      <alignment horizontal="center" vertical="center"/>
    </xf>
    <xf numFmtId="166" fontId="2" fillId="2" borderId="1" xfId="1" applyNumberFormat="1" applyFont="1" applyFill="1" applyBorder="1" applyAlignment="1" applyProtection="1">
      <alignment vertical="center"/>
    </xf>
    <xf numFmtId="44" fontId="12" fillId="2" borderId="24" xfId="0" applyNumberFormat="1" applyFont="1" applyFill="1" applyBorder="1" applyAlignment="1" applyProtection="1">
      <alignment horizontal="right"/>
    </xf>
    <xf numFmtId="44" fontId="13" fillId="2" borderId="24" xfId="0" applyNumberFormat="1" applyFont="1" applyFill="1" applyBorder="1" applyAlignment="1" applyProtection="1">
      <alignment horizontal="right"/>
    </xf>
    <xf numFmtId="9" fontId="12" fillId="2" borderId="24" xfId="0" applyNumberFormat="1" applyFont="1" applyFill="1" applyBorder="1" applyAlignment="1" applyProtection="1">
      <alignment horizontal="center"/>
    </xf>
    <xf numFmtId="44" fontId="13" fillId="2" borderId="25" xfId="0" applyNumberFormat="1" applyFont="1" applyFill="1" applyBorder="1" applyAlignment="1" applyProtection="1">
      <alignment horizontal="right"/>
    </xf>
    <xf numFmtId="0" fontId="16" fillId="0" borderId="0" xfId="0" applyFont="1" applyFill="1" applyAlignment="1">
      <alignment vertical="center" wrapText="1"/>
    </xf>
    <xf numFmtId="9" fontId="2" fillId="2" borderId="1"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xf>
    <xf numFmtId="166" fontId="2" fillId="0" borderId="0" xfId="0" applyNumberFormat="1" applyFont="1" applyFill="1" applyBorder="1" applyAlignment="1" applyProtection="1">
      <alignment horizontal="center"/>
    </xf>
    <xf numFmtId="166" fontId="2" fillId="0" borderId="0" xfId="1" applyNumberFormat="1" applyFont="1" applyFill="1" applyBorder="1" applyAlignment="1" applyProtection="1">
      <alignment vertical="center"/>
    </xf>
    <xf numFmtId="0" fontId="2" fillId="0" borderId="37" xfId="0" applyFont="1" applyFill="1" applyBorder="1" applyAlignment="1" applyProtection="1">
      <alignment horizontal="center"/>
    </xf>
    <xf numFmtId="166" fontId="2" fillId="0" borderId="37" xfId="0" applyNumberFormat="1" applyFont="1" applyFill="1" applyBorder="1" applyAlignment="1" applyProtection="1">
      <alignment horizontal="center"/>
    </xf>
    <xf numFmtId="0" fontId="28" fillId="0" borderId="0" xfId="0" applyFont="1" applyFill="1" applyBorder="1" applyAlignment="1" applyProtection="1">
      <alignment horizontal="left" vertical="center"/>
    </xf>
    <xf numFmtId="0" fontId="2" fillId="0" borderId="0" xfId="0" applyFont="1" applyFill="1" applyBorder="1" applyAlignment="1" applyProtection="1">
      <alignment vertical="center" wrapText="1"/>
    </xf>
    <xf numFmtId="166" fontId="2" fillId="0" borderId="0" xfId="0" applyNumberFormat="1" applyFont="1" applyFill="1" applyBorder="1" applyAlignment="1" applyProtection="1">
      <alignment horizontal="center" wrapText="1"/>
    </xf>
    <xf numFmtId="0" fontId="29" fillId="0" borderId="0" xfId="0" applyFont="1" applyBorder="1" applyAlignment="1">
      <alignment wrapText="1"/>
    </xf>
    <xf numFmtId="0" fontId="29" fillId="0" borderId="0" xfId="0" applyFont="1" applyBorder="1" applyAlignment="1">
      <alignment horizontal="right" wrapText="1"/>
    </xf>
    <xf numFmtId="0" fontId="2" fillId="0" borderId="0" xfId="0" applyFont="1" applyBorder="1" applyProtection="1"/>
    <xf numFmtId="0" fontId="2" fillId="0" borderId="0" xfId="0" applyFont="1" applyBorder="1" applyAlignment="1">
      <alignment horizontal="right"/>
    </xf>
    <xf numFmtId="0" fontId="29" fillId="0" borderId="0" xfId="0" applyFont="1" applyBorder="1" applyAlignment="1">
      <alignment horizontal="center" wrapText="1"/>
    </xf>
    <xf numFmtId="0" fontId="2" fillId="2" borderId="0" xfId="0" applyFont="1" applyFill="1" applyBorder="1" applyAlignment="1" applyProtection="1">
      <alignment horizontal="left" vertical="top" wrapText="1"/>
      <protection locked="0"/>
    </xf>
    <xf numFmtId="0" fontId="29" fillId="0" borderId="1" xfId="0" applyFont="1" applyBorder="1" applyAlignment="1">
      <alignment horizontal="left" wrapText="1"/>
    </xf>
    <xf numFmtId="0" fontId="29" fillId="0" borderId="1" xfId="0" applyFont="1" applyBorder="1" applyAlignment="1">
      <alignment wrapText="1"/>
    </xf>
    <xf numFmtId="0" fontId="2" fillId="2" borderId="1" xfId="0" applyFont="1" applyFill="1" applyBorder="1" applyAlignment="1" applyProtection="1">
      <alignment horizontal="left" vertical="top" wrapText="1"/>
      <protection locked="0"/>
    </xf>
    <xf numFmtId="0" fontId="2" fillId="0" borderId="1" xfId="0" applyFont="1" applyBorder="1" applyProtection="1"/>
    <xf numFmtId="0" fontId="2" fillId="2" borderId="1" xfId="0" applyFont="1" applyFill="1" applyBorder="1" applyAlignment="1" applyProtection="1">
      <alignment horizontal="left" wrapText="1"/>
      <protection locked="0"/>
    </xf>
    <xf numFmtId="0" fontId="2" fillId="2" borderId="0" xfId="0" applyFont="1" applyFill="1" applyBorder="1" applyAlignment="1" applyProtection="1">
      <alignment horizontal="left" wrapText="1"/>
      <protection locked="0"/>
    </xf>
    <xf numFmtId="0" fontId="12" fillId="9" borderId="19" xfId="0" applyFont="1" applyFill="1" applyBorder="1" applyProtection="1"/>
    <xf numFmtId="0" fontId="12" fillId="9" borderId="9" xfId="0" applyFont="1" applyFill="1" applyBorder="1" applyProtection="1">
      <protection locked="0"/>
    </xf>
    <xf numFmtId="0" fontId="12" fillId="9" borderId="11" xfId="0" applyFont="1" applyFill="1" applyBorder="1" applyProtection="1">
      <protection locked="0"/>
    </xf>
    <xf numFmtId="0" fontId="30" fillId="11" borderId="0" xfId="0" applyFont="1" applyFill="1" applyAlignment="1">
      <alignment horizontal="left" vertical="center"/>
    </xf>
    <xf numFmtId="0" fontId="30" fillId="9" borderId="0" xfId="0" applyFont="1" applyFill="1" applyAlignment="1">
      <alignment horizontal="left" vertical="center"/>
    </xf>
    <xf numFmtId="0" fontId="12" fillId="4" borderId="0" xfId="0" applyFont="1" applyFill="1" applyBorder="1" applyAlignment="1">
      <alignment horizontal="left" vertical="center" wrapText="1"/>
    </xf>
    <xf numFmtId="0" fontId="30" fillId="2" borderId="0" xfId="0" applyFont="1" applyFill="1" applyAlignment="1">
      <alignment horizontal="left" vertical="center"/>
    </xf>
    <xf numFmtId="44" fontId="12" fillId="12" borderId="19" xfId="0" applyNumberFormat="1" applyFont="1" applyFill="1" applyBorder="1" applyAlignment="1" applyProtection="1">
      <alignment horizontal="right"/>
      <protection locked="0"/>
    </xf>
    <xf numFmtId="44" fontId="12" fillId="12" borderId="9" xfId="0" applyNumberFormat="1" applyFont="1" applyFill="1" applyBorder="1" applyAlignment="1" applyProtection="1">
      <alignment horizontal="right"/>
      <protection locked="0"/>
    </xf>
    <xf numFmtId="44" fontId="12" fillId="12" borderId="9" xfId="0" applyNumberFormat="1" applyFont="1" applyFill="1" applyBorder="1" applyAlignment="1" applyProtection="1">
      <alignment horizontal="right"/>
    </xf>
    <xf numFmtId="44" fontId="12" fillId="12" borderId="11" xfId="0" applyNumberFormat="1" applyFont="1" applyFill="1" applyBorder="1" applyAlignment="1" applyProtection="1">
      <alignment horizontal="right"/>
      <protection locked="0"/>
    </xf>
    <xf numFmtId="44" fontId="12" fillId="12" borderId="19" xfId="0" applyNumberFormat="1" applyFont="1" applyFill="1" applyBorder="1" applyAlignment="1" applyProtection="1">
      <alignment horizontal="center"/>
    </xf>
    <xf numFmtId="9" fontId="12" fillId="12" borderId="19" xfId="0" applyNumberFormat="1" applyFont="1" applyFill="1" applyBorder="1" applyAlignment="1" applyProtection="1">
      <alignment horizontal="center"/>
    </xf>
    <xf numFmtId="44" fontId="12" fillId="12" borderId="19" xfId="0" applyNumberFormat="1" applyFont="1" applyFill="1" applyBorder="1" applyAlignment="1" applyProtection="1">
      <alignment horizontal="right"/>
    </xf>
    <xf numFmtId="44" fontId="12" fillId="12" borderId="9" xfId="0" applyNumberFormat="1" applyFont="1" applyFill="1" applyBorder="1" applyAlignment="1" applyProtection="1">
      <alignment horizontal="center"/>
    </xf>
    <xf numFmtId="44" fontId="12" fillId="12" borderId="22" xfId="0" applyNumberFormat="1" applyFont="1" applyFill="1" applyBorder="1" applyAlignment="1" applyProtection="1">
      <alignment horizontal="center"/>
    </xf>
    <xf numFmtId="9" fontId="12" fillId="12" borderId="22" xfId="0" applyNumberFormat="1" applyFont="1" applyFill="1" applyBorder="1" applyAlignment="1" applyProtection="1">
      <alignment horizontal="center"/>
    </xf>
    <xf numFmtId="44" fontId="12" fillId="12" borderId="22" xfId="0" applyNumberFormat="1" applyFont="1" applyFill="1" applyBorder="1" applyAlignment="1" applyProtection="1">
      <alignment horizontal="right"/>
    </xf>
    <xf numFmtId="44" fontId="12" fillId="12" borderId="0" xfId="0" applyNumberFormat="1" applyFont="1" applyFill="1" applyBorder="1" applyAlignment="1" applyProtection="1">
      <alignment horizontal="left"/>
      <protection locked="0"/>
    </xf>
    <xf numFmtId="0" fontId="30" fillId="0" borderId="0" xfId="0" applyFont="1"/>
    <xf numFmtId="0" fontId="3" fillId="0" borderId="30" xfId="0" applyFont="1" applyFill="1" applyBorder="1" applyAlignment="1" applyProtection="1"/>
    <xf numFmtId="0" fontId="3" fillId="0" borderId="31" xfId="0" applyFont="1" applyFill="1" applyBorder="1" applyAlignment="1" applyProtection="1"/>
    <xf numFmtId="0" fontId="3" fillId="0" borderId="32" xfId="0" applyFont="1" applyFill="1" applyBorder="1" applyAlignment="1" applyProtection="1"/>
    <xf numFmtId="0" fontId="2" fillId="0" borderId="38" xfId="0" applyFont="1" applyFill="1" applyBorder="1" applyAlignment="1" applyProtection="1">
      <alignment vertical="center"/>
    </xf>
    <xf numFmtId="0" fontId="2" fillId="0" borderId="39" xfId="0" applyFont="1" applyFill="1" applyBorder="1" applyAlignment="1" applyProtection="1">
      <alignment horizontal="right" vertical="center"/>
    </xf>
    <xf numFmtId="0" fontId="2" fillId="0" borderId="39" xfId="0" applyFont="1" applyFill="1" applyBorder="1" applyAlignment="1" applyProtection="1">
      <alignment vertical="center"/>
    </xf>
    <xf numFmtId="0" fontId="3" fillId="0" borderId="38" xfId="0" applyFont="1" applyFill="1" applyBorder="1" applyAlignment="1" applyProtection="1">
      <alignment vertical="center"/>
    </xf>
    <xf numFmtId="0" fontId="1" fillId="0" borderId="16" xfId="0" applyFont="1" applyFill="1" applyBorder="1" applyAlignment="1" applyProtection="1">
      <alignment vertical="top"/>
    </xf>
    <xf numFmtId="0" fontId="2" fillId="0" borderId="37" xfId="0" applyFont="1" applyFill="1" applyBorder="1" applyAlignment="1" applyProtection="1">
      <alignment vertical="center"/>
    </xf>
    <xf numFmtId="0" fontId="2" fillId="0" borderId="15" xfId="0" applyFont="1" applyFill="1" applyBorder="1" applyAlignment="1" applyProtection="1">
      <alignment vertical="center"/>
    </xf>
    <xf numFmtId="0" fontId="15" fillId="0" borderId="0" xfId="0" applyFont="1" applyAlignment="1">
      <alignment horizontal="left" vertical="center" wrapText="1"/>
    </xf>
    <xf numFmtId="0" fontId="15" fillId="0" borderId="0" xfId="0" applyFont="1" applyFill="1" applyAlignment="1">
      <alignment horizontal="left" vertical="center"/>
    </xf>
    <xf numFmtId="0" fontId="16" fillId="6" borderId="28" xfId="0" applyFont="1" applyFill="1" applyBorder="1" applyAlignment="1">
      <alignment horizontal="left" vertical="center"/>
    </xf>
    <xf numFmtId="0" fontId="15" fillId="2" borderId="0" xfId="0" applyFont="1" applyFill="1" applyAlignment="1">
      <alignment horizontal="left" vertical="center"/>
    </xf>
    <xf numFmtId="0" fontId="14" fillId="0" borderId="0" xfId="0" applyFont="1" applyAlignment="1">
      <alignment horizontal="left" vertical="center" wrapText="1"/>
    </xf>
    <xf numFmtId="0" fontId="16" fillId="6" borderId="0" xfId="0" applyFont="1" applyFill="1" applyAlignment="1">
      <alignment horizontal="left" vertical="center" wrapText="1"/>
    </xf>
    <xf numFmtId="0" fontId="15" fillId="0" borderId="0" xfId="0" applyFont="1" applyBorder="1" applyAlignment="1">
      <alignment horizontal="left" vertical="center"/>
    </xf>
    <xf numFmtId="0" fontId="17" fillId="0" borderId="0" xfId="0" applyFont="1" applyAlignment="1">
      <alignment horizontal="right" vertical="center" wrapText="1"/>
    </xf>
    <xf numFmtId="0" fontId="15" fillId="0" borderId="0" xfId="0" applyFont="1" applyAlignment="1">
      <alignment horizontal="left" vertical="center"/>
    </xf>
    <xf numFmtId="0" fontId="11" fillId="4" borderId="9" xfId="0" applyFont="1" applyFill="1" applyBorder="1" applyAlignment="1">
      <alignment horizontal="right"/>
    </xf>
    <xf numFmtId="164" fontId="12" fillId="9" borderId="9" xfId="0" applyNumberFormat="1" applyFont="1" applyFill="1" applyBorder="1" applyAlignment="1">
      <alignment horizontal="left"/>
    </xf>
    <xf numFmtId="164" fontId="12" fillId="9" borderId="10" xfId="0" applyNumberFormat="1" applyFont="1" applyFill="1" applyBorder="1" applyAlignment="1">
      <alignment horizontal="left"/>
    </xf>
    <xf numFmtId="0" fontId="10" fillId="0" borderId="30" xfId="0" applyFont="1" applyBorder="1" applyAlignment="1">
      <alignment horizontal="center"/>
    </xf>
    <xf numFmtId="0" fontId="10" fillId="0" borderId="31" xfId="0" applyFont="1" applyBorder="1" applyAlignment="1">
      <alignment horizontal="center"/>
    </xf>
    <xf numFmtId="0" fontId="10" fillId="0" borderId="32" xfId="0" applyFont="1" applyBorder="1" applyAlignment="1">
      <alignment horizontal="center"/>
    </xf>
    <xf numFmtId="0" fontId="11" fillId="4" borderId="6" xfId="0" applyFont="1" applyFill="1" applyBorder="1" applyAlignment="1">
      <alignment horizontal="right"/>
    </xf>
    <xf numFmtId="0" fontId="12" fillId="11" borderId="6" xfId="0" applyFont="1" applyFill="1" applyBorder="1" applyAlignment="1">
      <alignment horizontal="left"/>
    </xf>
    <xf numFmtId="0" fontId="12" fillId="11" borderId="7" xfId="0" applyFont="1" applyFill="1" applyBorder="1" applyAlignment="1">
      <alignment horizontal="left"/>
    </xf>
    <xf numFmtId="0" fontId="12" fillId="9" borderId="9" xfId="0" applyFont="1" applyFill="1" applyBorder="1" applyAlignment="1">
      <alignment horizontal="left"/>
    </xf>
    <xf numFmtId="0" fontId="12" fillId="9" borderId="10" xfId="0" applyFont="1" applyFill="1" applyBorder="1" applyAlignment="1">
      <alignment horizontal="left"/>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1" fillId="4" borderId="13" xfId="0" applyFont="1" applyFill="1" applyBorder="1" applyAlignment="1">
      <alignment horizontal="right"/>
    </xf>
    <xf numFmtId="0" fontId="13" fillId="4" borderId="16" xfId="0" applyFont="1" applyFill="1" applyBorder="1" applyAlignment="1">
      <alignment horizontal="center" vertical="center"/>
    </xf>
    <xf numFmtId="0" fontId="13" fillId="4" borderId="15" xfId="0" applyFont="1" applyFill="1" applyBorder="1" applyAlignment="1">
      <alignment horizontal="center" vertical="center"/>
    </xf>
    <xf numFmtId="0" fontId="2" fillId="0" borderId="0" xfId="3" applyFont="1" applyAlignment="1">
      <alignment horizontal="center"/>
    </xf>
    <xf numFmtId="164" fontId="12" fillId="9" borderId="33" xfId="0" applyNumberFormat="1" applyFont="1" applyFill="1" applyBorder="1" applyAlignment="1">
      <alignment horizontal="center"/>
    </xf>
    <xf numFmtId="164" fontId="12" fillId="9" borderId="29" xfId="0" applyNumberFormat="1" applyFont="1" applyFill="1" applyBorder="1" applyAlignment="1">
      <alignment horizontal="center"/>
    </xf>
    <xf numFmtId="164" fontId="12" fillId="9" borderId="34" xfId="0" applyNumberFormat="1" applyFont="1" applyFill="1" applyBorder="1" applyAlignment="1">
      <alignment horizontal="center"/>
    </xf>
    <xf numFmtId="0" fontId="12" fillId="11" borderId="35" xfId="0" applyFont="1" applyFill="1" applyBorder="1" applyAlignment="1">
      <alignment horizontal="center"/>
    </xf>
    <xf numFmtId="0" fontId="12" fillId="11" borderId="36" xfId="0" applyFont="1" applyFill="1" applyBorder="1" applyAlignment="1">
      <alignment horizontal="center"/>
    </xf>
    <xf numFmtId="9" fontId="11" fillId="11" borderId="13" xfId="4" applyFont="1" applyFill="1" applyBorder="1" applyAlignment="1">
      <alignment horizontal="center"/>
    </xf>
    <xf numFmtId="0" fontId="25" fillId="0" borderId="0" xfId="0" applyFont="1" applyBorder="1" applyAlignment="1" applyProtection="1">
      <alignment horizontal="center" vertical="center"/>
    </xf>
    <xf numFmtId="0" fontId="4" fillId="0" borderId="0" xfId="0" applyFont="1" applyAlignment="1" applyProtection="1">
      <alignment horizontal="center" vertical="center" wrapText="1"/>
    </xf>
    <xf numFmtId="0" fontId="26" fillId="0" borderId="0" xfId="0" applyFont="1" applyAlignment="1" applyProtection="1">
      <alignment horizontal="left" vertical="top" wrapText="1"/>
    </xf>
    <xf numFmtId="0" fontId="28" fillId="0" borderId="0" xfId="0" applyFont="1" applyFill="1" applyBorder="1" applyAlignment="1" applyProtection="1">
      <alignment horizontal="center" vertical="center" wrapText="1"/>
    </xf>
    <xf numFmtId="0" fontId="29" fillId="0" borderId="0" xfId="0" applyFont="1" applyBorder="1" applyAlignment="1">
      <alignment horizontal="center" wrapText="1"/>
    </xf>
    <xf numFmtId="0" fontId="2" fillId="0" borderId="0" xfId="0" applyFont="1" applyFill="1" applyBorder="1" applyAlignment="1" applyProtection="1">
      <alignment horizontal="center" vertical="center" wrapText="1"/>
    </xf>
    <xf numFmtId="0" fontId="23" fillId="0" borderId="1" xfId="0" applyFont="1" applyBorder="1" applyAlignment="1" applyProtection="1">
      <alignment horizontal="center" vertical="center"/>
    </xf>
    <xf numFmtId="0" fontId="28" fillId="0" borderId="0" xfId="0" applyFont="1" applyAlignment="1">
      <alignment horizontal="left" vertical="center"/>
    </xf>
  </cellXfs>
  <cellStyles count="5">
    <cellStyle name="Comma" xfId="1" builtinId="3"/>
    <cellStyle name="Normal" xfId="0" builtinId="0"/>
    <cellStyle name="Normal 2" xfId="3" xr:uid="{00000000-0005-0000-0000-000002000000}"/>
    <cellStyle name="Normal 3" xfId="2" xr:uid="{00000000-0005-0000-0000-000003000000}"/>
    <cellStyle name="Percent" xfId="4" builtinId="5"/>
  </cellStyles>
  <dxfs count="3">
    <dxf>
      <fill>
        <patternFill patternType="none">
          <bgColor auto="1"/>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0</xdr:row>
      <xdr:rowOff>114300</xdr:rowOff>
    </xdr:from>
    <xdr:to>
      <xdr:col>2</xdr:col>
      <xdr:colOff>914400</xdr:colOff>
      <xdr:row>0</xdr:row>
      <xdr:rowOff>804582</xdr:rowOff>
    </xdr:to>
    <xdr:pic>
      <xdr:nvPicPr>
        <xdr:cNvPr id="1043" name="Picture 2">
          <a:extLst>
            <a:ext uri="{FF2B5EF4-FFF2-40B4-BE49-F238E27FC236}">
              <a16:creationId xmlns:a16="http://schemas.microsoft.com/office/drawing/2014/main" id="{00000000-0008-0000-0200-000013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14300"/>
          <a:ext cx="2990850" cy="690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96"/>
  <sheetViews>
    <sheetView workbookViewId="0">
      <selection activeCell="I62" sqref="I62"/>
    </sheetView>
  </sheetViews>
  <sheetFormatPr defaultColWidth="8.88671875" defaultRowHeight="17.25" x14ac:dyDescent="0.25"/>
  <cols>
    <col min="1" max="1" width="5.77734375" style="32" customWidth="1"/>
    <col min="2" max="4" width="6.77734375" style="32" customWidth="1"/>
    <col min="5" max="5" width="9.6640625" style="32" customWidth="1"/>
    <col min="6" max="6" width="61.5546875" style="32" customWidth="1"/>
    <col min="7" max="16384" width="8.88671875" style="32"/>
  </cols>
  <sheetData>
    <row r="1" spans="1:6" ht="39.6" customHeight="1" x14ac:dyDescent="0.25">
      <c r="A1" s="190" t="s">
        <v>103</v>
      </c>
      <c r="B1" s="190"/>
      <c r="C1" s="190"/>
      <c r="D1" s="190"/>
      <c r="E1" s="190"/>
      <c r="F1" s="190"/>
    </row>
    <row r="2" spans="1:6" ht="16.899999999999999" customHeight="1" x14ac:dyDescent="0.25">
      <c r="A2" s="56"/>
      <c r="B2" s="57"/>
      <c r="C2" s="57"/>
      <c r="D2" s="57"/>
      <c r="E2" s="57"/>
      <c r="F2" s="57"/>
    </row>
    <row r="3" spans="1:6" x14ac:dyDescent="0.25">
      <c r="A3" s="56" t="s">
        <v>146</v>
      </c>
      <c r="B3" s="57"/>
      <c r="C3" s="57"/>
      <c r="D3" s="57"/>
      <c r="E3" s="57"/>
      <c r="F3" s="57"/>
    </row>
    <row r="4" spans="1:6" x14ac:dyDescent="0.25">
      <c r="A4" s="57"/>
      <c r="B4" s="57" t="s">
        <v>77</v>
      </c>
      <c r="C4" s="57"/>
      <c r="D4" s="57"/>
      <c r="E4" s="57"/>
      <c r="F4" s="57"/>
    </row>
    <row r="5" spans="1:6" x14ac:dyDescent="0.25">
      <c r="A5" s="57"/>
      <c r="B5" s="57"/>
      <c r="C5" s="57" t="s">
        <v>73</v>
      </c>
      <c r="D5" s="57"/>
      <c r="E5" s="57"/>
      <c r="F5" s="57"/>
    </row>
    <row r="6" spans="1:6" x14ac:dyDescent="0.25">
      <c r="A6" s="57"/>
      <c r="B6" s="57"/>
      <c r="C6" s="57" t="s">
        <v>74</v>
      </c>
      <c r="D6" s="57"/>
      <c r="E6" s="57"/>
      <c r="F6" s="57"/>
    </row>
    <row r="7" spans="1:6" x14ac:dyDescent="0.25">
      <c r="A7" s="57"/>
      <c r="B7" s="57"/>
      <c r="C7" s="57" t="s">
        <v>75</v>
      </c>
      <c r="D7" s="57"/>
      <c r="E7" s="57"/>
      <c r="F7" s="57"/>
    </row>
    <row r="8" spans="1:6" x14ac:dyDescent="0.25">
      <c r="A8" s="57"/>
      <c r="B8" s="57"/>
      <c r="C8" s="57" t="s">
        <v>120</v>
      </c>
      <c r="D8" s="57"/>
      <c r="E8" s="57"/>
      <c r="F8" s="57"/>
    </row>
    <row r="9" spans="1:6" ht="7.15" customHeight="1" x14ac:dyDescent="0.25">
      <c r="A9" s="57"/>
      <c r="B9" s="57"/>
      <c r="C9" s="57"/>
      <c r="D9" s="57"/>
      <c r="E9" s="57"/>
      <c r="F9" s="57"/>
    </row>
    <row r="10" spans="1:6" x14ac:dyDescent="0.25">
      <c r="A10" s="56" t="s">
        <v>55</v>
      </c>
      <c r="B10" s="57"/>
      <c r="C10" s="57"/>
      <c r="D10" s="57"/>
      <c r="E10" s="57"/>
      <c r="F10" s="57"/>
    </row>
    <row r="11" spans="1:6" x14ac:dyDescent="0.25">
      <c r="A11" s="57"/>
      <c r="B11" s="58" t="s">
        <v>56</v>
      </c>
      <c r="C11" s="57"/>
      <c r="D11" s="57"/>
      <c r="E11" s="57"/>
      <c r="F11" s="57"/>
    </row>
    <row r="12" spans="1:6" x14ac:dyDescent="0.25">
      <c r="A12" s="57"/>
      <c r="B12" s="57"/>
      <c r="C12" s="56" t="s">
        <v>147</v>
      </c>
      <c r="D12" s="57"/>
      <c r="E12" s="57"/>
      <c r="F12" s="57"/>
    </row>
    <row r="13" spans="1:6" x14ac:dyDescent="0.25">
      <c r="A13" s="57"/>
      <c r="B13" s="57"/>
      <c r="C13" s="56" t="s">
        <v>148</v>
      </c>
      <c r="D13" s="57"/>
      <c r="E13" s="57"/>
      <c r="F13" s="57"/>
    </row>
    <row r="14" spans="1:6" x14ac:dyDescent="0.25">
      <c r="A14" s="59"/>
      <c r="B14" s="59"/>
      <c r="C14" s="60" t="s">
        <v>78</v>
      </c>
      <c r="D14" s="59"/>
      <c r="E14" s="59"/>
      <c r="F14" s="59"/>
    </row>
    <row r="15" spans="1:6" ht="17.25" customHeight="1" x14ac:dyDescent="0.25">
      <c r="A15" s="57"/>
      <c r="B15" s="125" t="s">
        <v>156</v>
      </c>
      <c r="C15" s="125"/>
      <c r="D15" s="125"/>
      <c r="E15" s="125"/>
      <c r="F15" s="125"/>
    </row>
    <row r="16" spans="1:6" ht="17.25" customHeight="1" x14ac:dyDescent="0.25">
      <c r="A16" s="57"/>
      <c r="B16" s="57"/>
      <c r="C16" s="57"/>
      <c r="D16" s="57"/>
      <c r="E16" s="57"/>
      <c r="F16" s="57"/>
    </row>
    <row r="17" spans="1:6" ht="17.25" customHeight="1" x14ac:dyDescent="0.25">
      <c r="A17" s="126" t="s">
        <v>155</v>
      </c>
      <c r="B17" s="122"/>
      <c r="C17" s="122"/>
      <c r="D17" s="122"/>
      <c r="E17" s="122"/>
      <c r="F17" s="122"/>
    </row>
    <row r="18" spans="1:6" ht="17.25" customHeight="1" x14ac:dyDescent="0.25">
      <c r="B18" s="33" t="s">
        <v>157</v>
      </c>
      <c r="F18" s="57" t="s">
        <v>159</v>
      </c>
    </row>
    <row r="19" spans="1:6" ht="17.25" customHeight="1" x14ac:dyDescent="0.25">
      <c r="B19" s="187" t="s">
        <v>58</v>
      </c>
      <c r="C19" s="187"/>
      <c r="D19" s="187"/>
      <c r="F19" s="57" t="s">
        <v>76</v>
      </c>
    </row>
    <row r="20" spans="1:6" ht="17.25" customHeight="1" x14ac:dyDescent="0.25">
      <c r="B20" s="194" t="s">
        <v>59</v>
      </c>
      <c r="C20" s="194"/>
      <c r="D20" s="194"/>
      <c r="F20" s="32" t="s">
        <v>118</v>
      </c>
    </row>
    <row r="21" spans="1:6" ht="17.25" customHeight="1" x14ac:dyDescent="0.25">
      <c r="B21" s="192" t="s">
        <v>60</v>
      </c>
      <c r="C21" s="192"/>
      <c r="D21" s="192"/>
      <c r="F21" s="37" t="s">
        <v>119</v>
      </c>
    </row>
    <row r="22" spans="1:6" ht="17.25" customHeight="1" x14ac:dyDescent="0.25">
      <c r="B22" s="56" t="s">
        <v>80</v>
      </c>
      <c r="C22" s="56"/>
      <c r="D22" s="56"/>
      <c r="F22" s="57" t="s">
        <v>81</v>
      </c>
    </row>
    <row r="23" spans="1:6" ht="17.25" customHeight="1" x14ac:dyDescent="0.25">
      <c r="B23" s="56" t="s">
        <v>79</v>
      </c>
      <c r="C23" s="56"/>
      <c r="D23" s="56"/>
      <c r="F23" s="57" t="s">
        <v>122</v>
      </c>
    </row>
    <row r="24" spans="1:6" ht="34.5" customHeight="1" x14ac:dyDescent="0.25">
      <c r="B24" s="33" t="s">
        <v>61</v>
      </c>
      <c r="F24" s="39" t="s">
        <v>123</v>
      </c>
    </row>
    <row r="25" spans="1:6" ht="34.5" customHeight="1" x14ac:dyDescent="0.25">
      <c r="B25" s="33" t="s">
        <v>18</v>
      </c>
      <c r="F25" s="39" t="s">
        <v>83</v>
      </c>
    </row>
    <row r="26" spans="1:6" x14ac:dyDescent="0.25">
      <c r="B26" s="187" t="s">
        <v>57</v>
      </c>
      <c r="C26" s="187"/>
      <c r="D26" s="187"/>
      <c r="F26" s="57" t="s">
        <v>117</v>
      </c>
    </row>
    <row r="27" spans="1:6" ht="34.5" x14ac:dyDescent="0.25">
      <c r="B27" s="33" t="s">
        <v>132</v>
      </c>
      <c r="F27" s="39" t="s">
        <v>160</v>
      </c>
    </row>
    <row r="28" spans="1:6" ht="17.25" customHeight="1" x14ac:dyDescent="0.25">
      <c r="B28" s="33"/>
      <c r="F28" s="39"/>
    </row>
    <row r="29" spans="1:6" ht="17.25" customHeight="1" x14ac:dyDescent="0.25">
      <c r="A29" s="35"/>
      <c r="B29" s="40" t="s">
        <v>104</v>
      </c>
      <c r="C29" s="35"/>
      <c r="D29" s="35"/>
      <c r="E29" s="35"/>
      <c r="F29" s="59"/>
    </row>
    <row r="30" spans="1:6" ht="17.25" customHeight="1" x14ac:dyDescent="0.25"/>
    <row r="31" spans="1:6" ht="17.25" customHeight="1" x14ac:dyDescent="0.25">
      <c r="B31" s="33" t="s">
        <v>105</v>
      </c>
    </row>
    <row r="32" spans="1:6" ht="17.25" customHeight="1" x14ac:dyDescent="0.25">
      <c r="B32" s="33" t="s">
        <v>106</v>
      </c>
    </row>
    <row r="33" spans="1:6" ht="17.25" customHeight="1" x14ac:dyDescent="0.25">
      <c r="B33" s="45" t="s">
        <v>24</v>
      </c>
      <c r="C33" s="33" t="s">
        <v>62</v>
      </c>
      <c r="F33" s="39" t="s">
        <v>107</v>
      </c>
    </row>
    <row r="34" spans="1:6" ht="17.25" customHeight="1" x14ac:dyDescent="0.25">
      <c r="B34" s="45" t="s">
        <v>25</v>
      </c>
      <c r="C34" s="33" t="s">
        <v>63</v>
      </c>
      <c r="F34" s="39" t="s">
        <v>108</v>
      </c>
    </row>
    <row r="35" spans="1:6" ht="17.25" customHeight="1" x14ac:dyDescent="0.25">
      <c r="B35" s="45" t="s">
        <v>26</v>
      </c>
      <c r="C35" s="33" t="s">
        <v>64</v>
      </c>
      <c r="F35" s="39" t="s">
        <v>109</v>
      </c>
    </row>
    <row r="36" spans="1:6" ht="17.25" customHeight="1" x14ac:dyDescent="0.25">
      <c r="B36" s="45" t="s">
        <v>27</v>
      </c>
      <c r="C36" s="33" t="s">
        <v>65</v>
      </c>
      <c r="F36" s="39" t="s">
        <v>66</v>
      </c>
    </row>
    <row r="37" spans="1:6" ht="17.25" customHeight="1" x14ac:dyDescent="0.25">
      <c r="B37" s="45" t="s">
        <v>28</v>
      </c>
      <c r="C37" s="33" t="s">
        <v>67</v>
      </c>
      <c r="F37" s="39" t="s">
        <v>110</v>
      </c>
    </row>
    <row r="38" spans="1:6" ht="17.25" customHeight="1" x14ac:dyDescent="0.25">
      <c r="B38" s="45" t="s">
        <v>29</v>
      </c>
      <c r="C38" s="33" t="s">
        <v>68</v>
      </c>
      <c r="F38" s="39" t="s">
        <v>113</v>
      </c>
    </row>
    <row r="39" spans="1:6" ht="17.25" customHeight="1" x14ac:dyDescent="0.25">
      <c r="B39" s="45"/>
      <c r="F39" s="34" t="s">
        <v>111</v>
      </c>
    </row>
    <row r="40" spans="1:6" ht="17.25" customHeight="1" x14ac:dyDescent="0.25">
      <c r="B40" s="45" t="s">
        <v>30</v>
      </c>
      <c r="C40" s="186" t="s">
        <v>114</v>
      </c>
      <c r="D40" s="186"/>
      <c r="E40" s="186"/>
      <c r="F40" s="39" t="s">
        <v>112</v>
      </c>
    </row>
    <row r="41" spans="1:6" ht="17.25" customHeight="1" x14ac:dyDescent="0.25">
      <c r="B41" s="45"/>
      <c r="C41" s="33" t="s">
        <v>69</v>
      </c>
      <c r="F41" s="39" t="s">
        <v>115</v>
      </c>
    </row>
    <row r="42" spans="1:6" ht="17.25" customHeight="1" x14ac:dyDescent="0.25">
      <c r="B42" s="45" t="s">
        <v>31</v>
      </c>
      <c r="C42" s="33" t="s">
        <v>70</v>
      </c>
      <c r="F42" s="39" t="s">
        <v>116</v>
      </c>
    </row>
    <row r="43" spans="1:6" ht="17.25" customHeight="1" x14ac:dyDescent="0.25">
      <c r="A43" s="35"/>
      <c r="B43" s="46" t="s">
        <v>32</v>
      </c>
      <c r="C43" s="40" t="s">
        <v>71</v>
      </c>
      <c r="D43" s="35"/>
      <c r="E43" s="35"/>
      <c r="F43" s="41" t="s">
        <v>161</v>
      </c>
    </row>
    <row r="44" spans="1:6" ht="17.25" customHeight="1" x14ac:dyDescent="0.25">
      <c r="B44" s="45"/>
      <c r="C44" s="33"/>
      <c r="F44" s="39"/>
    </row>
    <row r="45" spans="1:6" ht="17.25" customHeight="1" x14ac:dyDescent="0.25">
      <c r="B45" s="33" t="s">
        <v>72</v>
      </c>
      <c r="F45" s="32" t="s">
        <v>162</v>
      </c>
    </row>
    <row r="46" spans="1:6" ht="17.25" customHeight="1" x14ac:dyDescent="0.25">
      <c r="A46" s="57"/>
      <c r="B46" s="57"/>
      <c r="C46" s="57"/>
      <c r="D46" s="57"/>
      <c r="E46" s="57"/>
      <c r="F46" s="57"/>
    </row>
    <row r="47" spans="1:6" ht="21.75" x14ac:dyDescent="0.25">
      <c r="A47" s="126" t="s">
        <v>149</v>
      </c>
      <c r="B47" s="122"/>
      <c r="C47" s="122"/>
      <c r="D47" s="122"/>
      <c r="E47" s="122"/>
      <c r="F47" s="122"/>
    </row>
    <row r="48" spans="1:6" x14ac:dyDescent="0.25">
      <c r="A48" s="57"/>
      <c r="F48" s="57"/>
    </row>
    <row r="49" spans="1:6" x14ac:dyDescent="0.25">
      <c r="A49" s="57"/>
      <c r="B49" s="189" t="s">
        <v>163</v>
      </c>
      <c r="C49" s="189"/>
      <c r="D49" s="189"/>
      <c r="F49" s="32" t="s">
        <v>164</v>
      </c>
    </row>
    <row r="50" spans="1:6" x14ac:dyDescent="0.25">
      <c r="A50" s="57"/>
      <c r="B50" s="56" t="s">
        <v>151</v>
      </c>
      <c r="F50" s="57" t="s">
        <v>152</v>
      </c>
    </row>
    <row r="51" spans="1:6" x14ac:dyDescent="0.25">
      <c r="A51" s="35"/>
      <c r="B51" s="59"/>
      <c r="C51" s="59"/>
      <c r="D51" s="59"/>
      <c r="E51" s="124"/>
      <c r="F51" s="59"/>
    </row>
    <row r="52" spans="1:6" ht="6.6" customHeight="1" x14ac:dyDescent="0.25">
      <c r="A52" s="37"/>
      <c r="B52" s="37"/>
      <c r="C52" s="37"/>
      <c r="D52" s="38"/>
      <c r="E52" s="38"/>
      <c r="F52" s="38"/>
    </row>
    <row r="53" spans="1:6" x14ac:dyDescent="0.25">
      <c r="B53" s="33" t="s">
        <v>82</v>
      </c>
    </row>
    <row r="56" spans="1:6" x14ac:dyDescent="0.25">
      <c r="C56" s="33" t="s">
        <v>84</v>
      </c>
      <c r="F56" s="39" t="s">
        <v>121</v>
      </c>
    </row>
    <row r="57" spans="1:6" x14ac:dyDescent="0.25">
      <c r="C57" s="56" t="s">
        <v>85</v>
      </c>
      <c r="D57" s="57"/>
      <c r="E57" s="57"/>
      <c r="F57" s="134" t="s">
        <v>165</v>
      </c>
    </row>
    <row r="58" spans="1:6" x14ac:dyDescent="0.25">
      <c r="C58" s="33" t="s">
        <v>86</v>
      </c>
      <c r="F58" s="39" t="s">
        <v>93</v>
      </c>
    </row>
    <row r="59" spans="1:6" ht="34.5" x14ac:dyDescent="0.25">
      <c r="C59" s="33" t="s">
        <v>87</v>
      </c>
      <c r="F59" s="39" t="s">
        <v>94</v>
      </c>
    </row>
    <row r="60" spans="1:6" ht="34.5" x14ac:dyDescent="0.25">
      <c r="C60" s="33" t="s">
        <v>88</v>
      </c>
      <c r="F60" s="39" t="s">
        <v>95</v>
      </c>
    </row>
    <row r="61" spans="1:6" x14ac:dyDescent="0.25">
      <c r="C61" s="193" t="s">
        <v>89</v>
      </c>
      <c r="D61" s="193"/>
      <c r="E61" s="193"/>
      <c r="F61" s="193"/>
    </row>
    <row r="62" spans="1:6" ht="34.5" x14ac:dyDescent="0.25">
      <c r="C62" s="33" t="s">
        <v>90</v>
      </c>
      <c r="F62" s="39" t="s">
        <v>96</v>
      </c>
    </row>
    <row r="63" spans="1:6" ht="17.45" customHeight="1" x14ac:dyDescent="0.25"/>
    <row r="64" spans="1:6" x14ac:dyDescent="0.25">
      <c r="C64" s="33" t="s">
        <v>166</v>
      </c>
      <c r="F64" s="39" t="s">
        <v>97</v>
      </c>
    </row>
    <row r="65" spans="1:7" ht="34.5" x14ac:dyDescent="0.25">
      <c r="C65" s="33" t="s">
        <v>91</v>
      </c>
      <c r="F65" s="39" t="s">
        <v>124</v>
      </c>
    </row>
    <row r="66" spans="1:7" x14ac:dyDescent="0.25">
      <c r="A66" s="35"/>
      <c r="B66" s="35"/>
      <c r="C66" s="40" t="s">
        <v>92</v>
      </c>
      <c r="D66" s="35"/>
      <c r="E66" s="35"/>
      <c r="F66" s="41" t="s">
        <v>98</v>
      </c>
    </row>
    <row r="67" spans="1:7" ht="7.9" customHeight="1" x14ac:dyDescent="0.25">
      <c r="A67" s="37"/>
      <c r="B67" s="37"/>
      <c r="C67" s="42"/>
      <c r="D67" s="37"/>
      <c r="E67" s="37"/>
      <c r="F67" s="43"/>
    </row>
    <row r="68" spans="1:7" x14ac:dyDescent="0.25">
      <c r="B68" s="33" t="s">
        <v>99</v>
      </c>
    </row>
    <row r="69" spans="1:7" x14ac:dyDescent="0.25">
      <c r="C69" s="123" t="s">
        <v>100</v>
      </c>
      <c r="D69" s="123"/>
      <c r="E69" s="123"/>
      <c r="F69" s="123"/>
      <c r="G69" s="32" t="s">
        <v>153</v>
      </c>
    </row>
    <row r="70" spans="1:7" ht="48.6" customHeight="1" x14ac:dyDescent="0.25">
      <c r="C70" s="191" t="s">
        <v>101</v>
      </c>
      <c r="D70" s="191"/>
      <c r="E70" s="191"/>
      <c r="F70" s="191"/>
      <c r="G70" s="32" t="s">
        <v>153</v>
      </c>
    </row>
    <row r="71" spans="1:7" ht="18" thickBot="1" x14ac:dyDescent="0.3">
      <c r="A71" s="44"/>
      <c r="B71" s="44"/>
      <c r="C71" s="188" t="s">
        <v>102</v>
      </c>
      <c r="D71" s="188"/>
      <c r="E71" s="188"/>
      <c r="F71" s="188"/>
      <c r="G71" s="32" t="s">
        <v>154</v>
      </c>
    </row>
    <row r="72" spans="1:7" ht="9" customHeight="1" thickTop="1" x14ac:dyDescent="0.25"/>
    <row r="75" spans="1:7" ht="4.1500000000000004" customHeight="1" x14ac:dyDescent="0.25"/>
    <row r="77" spans="1:7" ht="7.15" customHeight="1" x14ac:dyDescent="0.25"/>
    <row r="91" spans="4:4" ht="7.15" customHeight="1" x14ac:dyDescent="0.25"/>
    <row r="94" spans="4:4" ht="39" customHeight="1" x14ac:dyDescent="0.25"/>
    <row r="95" spans="4:4" ht="36.6" customHeight="1" x14ac:dyDescent="0.25"/>
    <row r="96" spans="4:4" x14ac:dyDescent="0.25">
      <c r="D96" s="36"/>
    </row>
  </sheetData>
  <sheetProtection formatCells="0" selectLockedCells="1"/>
  <mergeCells count="10">
    <mergeCell ref="C40:E40"/>
    <mergeCell ref="B26:D26"/>
    <mergeCell ref="C71:F71"/>
    <mergeCell ref="B49:D49"/>
    <mergeCell ref="A1:F1"/>
    <mergeCell ref="C70:F70"/>
    <mergeCell ref="B19:D19"/>
    <mergeCell ref="B21:D21"/>
    <mergeCell ref="C61:F61"/>
    <mergeCell ref="B20:D20"/>
  </mergeCells>
  <pageMargins left="0.25" right="0.25"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L70"/>
  <sheetViews>
    <sheetView tabSelected="1" topLeftCell="A7" zoomScale="80" zoomScaleNormal="80" workbookViewId="0">
      <selection activeCell="D11" sqref="D11"/>
    </sheetView>
  </sheetViews>
  <sheetFormatPr defaultRowHeight="15.75" x14ac:dyDescent="0.25"/>
  <cols>
    <col min="1" max="1" width="22" bestFit="1" customWidth="1"/>
    <col min="2" max="2" width="44.109375" customWidth="1"/>
    <col min="3" max="7" width="11.88671875" customWidth="1"/>
    <col min="8" max="8" width="6.109375" bestFit="1" customWidth="1"/>
    <col min="9" max="10" width="11.88671875" customWidth="1"/>
    <col min="12" max="12" width="17.88671875" customWidth="1"/>
  </cols>
  <sheetData>
    <row r="1" spans="1:12" ht="29.25" thickBot="1" x14ac:dyDescent="0.5">
      <c r="A1" s="198" t="s">
        <v>150</v>
      </c>
      <c r="B1" s="199"/>
      <c r="C1" s="199"/>
      <c r="D1" s="199"/>
      <c r="E1" s="199"/>
      <c r="F1" s="199"/>
      <c r="G1" s="199"/>
      <c r="H1" s="199"/>
      <c r="I1" s="199"/>
      <c r="J1" s="200"/>
      <c r="L1" s="175" t="s">
        <v>177</v>
      </c>
    </row>
    <row r="2" spans="1:12" ht="20.100000000000001" customHeight="1" x14ac:dyDescent="0.25">
      <c r="A2" s="11" t="s">
        <v>21</v>
      </c>
      <c r="B2" s="74"/>
      <c r="C2" s="201" t="s">
        <v>158</v>
      </c>
      <c r="D2" s="201"/>
      <c r="E2" s="202"/>
      <c r="F2" s="202"/>
      <c r="G2" s="202"/>
      <c r="H2" s="202"/>
      <c r="I2" s="202"/>
      <c r="J2" s="203"/>
      <c r="L2" s="159" t="s">
        <v>135</v>
      </c>
    </row>
    <row r="3" spans="1:12" ht="20.100000000000001" customHeight="1" x14ac:dyDescent="0.25">
      <c r="A3" s="12" t="s">
        <v>22</v>
      </c>
      <c r="B3" s="75"/>
      <c r="C3" s="195" t="s">
        <v>128</v>
      </c>
      <c r="D3" s="195"/>
      <c r="E3" s="204"/>
      <c r="F3" s="204"/>
      <c r="G3" s="204"/>
      <c r="H3" s="204"/>
      <c r="I3" s="204"/>
      <c r="J3" s="205"/>
      <c r="L3" s="160" t="s">
        <v>136</v>
      </c>
    </row>
    <row r="4" spans="1:12" ht="20.100000000000001" customHeight="1" x14ac:dyDescent="0.25">
      <c r="A4" s="12" t="s">
        <v>22</v>
      </c>
      <c r="B4" s="75"/>
      <c r="C4" s="195" t="s">
        <v>129</v>
      </c>
      <c r="D4" s="195"/>
      <c r="E4" s="196"/>
      <c r="F4" s="196"/>
      <c r="G4" s="196"/>
      <c r="H4" s="196"/>
      <c r="I4" s="196"/>
      <c r="J4" s="197"/>
      <c r="L4" s="161" t="s">
        <v>137</v>
      </c>
    </row>
    <row r="5" spans="1:12" ht="20.100000000000001" customHeight="1" x14ac:dyDescent="0.25">
      <c r="A5" s="12" t="s">
        <v>130</v>
      </c>
      <c r="B5" s="76"/>
      <c r="C5" s="195" t="s">
        <v>19</v>
      </c>
      <c r="D5" s="195"/>
      <c r="E5" s="213"/>
      <c r="F5" s="214"/>
      <c r="G5" s="195" t="s">
        <v>18</v>
      </c>
      <c r="H5" s="195"/>
      <c r="I5" s="213"/>
      <c r="J5" s="215"/>
      <c r="L5" s="162" t="s">
        <v>138</v>
      </c>
    </row>
    <row r="6" spans="1:12" ht="16.5" thickBot="1" x14ac:dyDescent="0.3">
      <c r="A6" s="65" t="s">
        <v>131</v>
      </c>
      <c r="B6" s="77"/>
      <c r="C6" s="209" t="s">
        <v>23</v>
      </c>
      <c r="D6" s="209"/>
      <c r="E6" s="216"/>
      <c r="F6" s="217"/>
      <c r="G6" s="209" t="s">
        <v>132</v>
      </c>
      <c r="H6" s="209"/>
      <c r="I6" s="218">
        <v>0.05</v>
      </c>
      <c r="J6" s="218"/>
      <c r="L6" s="174" t="s">
        <v>176</v>
      </c>
    </row>
    <row r="7" spans="1:12" ht="16.5" thickBot="1" x14ac:dyDescent="0.3">
      <c r="A7" s="98" t="s">
        <v>24</v>
      </c>
      <c r="B7" s="99" t="s">
        <v>25</v>
      </c>
      <c r="C7" s="98" t="s">
        <v>26</v>
      </c>
      <c r="D7" s="98" t="s">
        <v>27</v>
      </c>
      <c r="E7" s="98" t="s">
        <v>28</v>
      </c>
      <c r="F7" s="98" t="s">
        <v>29</v>
      </c>
      <c r="G7" s="210" t="s">
        <v>30</v>
      </c>
      <c r="H7" s="211"/>
      <c r="I7" s="100" t="s">
        <v>31</v>
      </c>
      <c r="J7" s="98" t="s">
        <v>32</v>
      </c>
    </row>
    <row r="8" spans="1:12" ht="60.75" thickBot="1" x14ac:dyDescent="0.3">
      <c r="A8" s="101" t="s">
        <v>33</v>
      </c>
      <c r="B8" s="102" t="s">
        <v>34</v>
      </c>
      <c r="C8" s="102" t="s">
        <v>35</v>
      </c>
      <c r="D8" s="102" t="s">
        <v>36</v>
      </c>
      <c r="E8" s="102" t="s">
        <v>37</v>
      </c>
      <c r="F8" s="102" t="s">
        <v>38</v>
      </c>
      <c r="G8" s="102" t="s">
        <v>39</v>
      </c>
      <c r="H8" s="102" t="s">
        <v>40</v>
      </c>
      <c r="I8" s="102" t="s">
        <v>41</v>
      </c>
      <c r="J8" s="101" t="s">
        <v>42</v>
      </c>
    </row>
    <row r="9" spans="1:12" ht="16.5" thickBot="1" x14ac:dyDescent="0.3">
      <c r="A9" s="206" t="s">
        <v>134</v>
      </c>
      <c r="B9" s="207"/>
      <c r="C9" s="207"/>
      <c r="D9" s="207"/>
      <c r="E9" s="207"/>
      <c r="F9" s="207"/>
      <c r="G9" s="207"/>
      <c r="H9" s="207"/>
      <c r="I9" s="207"/>
      <c r="J9" s="208"/>
    </row>
    <row r="10" spans="1:12" x14ac:dyDescent="0.25">
      <c r="A10" s="78">
        <v>1</v>
      </c>
      <c r="B10" s="79"/>
      <c r="C10" s="80">
        <v>0</v>
      </c>
      <c r="D10" s="66">
        <v>0</v>
      </c>
      <c r="E10" s="67">
        <v>0</v>
      </c>
      <c r="F10" s="67">
        <v>0</v>
      </c>
      <c r="G10" s="18">
        <f>D10+E10+F10</f>
        <v>0</v>
      </c>
      <c r="H10" s="19">
        <f t="shared" ref="H10" si="0">IFERROR(G10/C10, 0)</f>
        <v>0</v>
      </c>
      <c r="I10" s="18">
        <f>C10-G10</f>
        <v>0</v>
      </c>
      <c r="J10" s="20">
        <f t="shared" ref="J10:J30" si="1">G10*$I$6</f>
        <v>0</v>
      </c>
    </row>
    <row r="11" spans="1:12" x14ac:dyDescent="0.25">
      <c r="A11" s="81">
        <v>2</v>
      </c>
      <c r="B11" s="82"/>
      <c r="C11" s="83">
        <v>0</v>
      </c>
      <c r="D11" s="68">
        <v>0</v>
      </c>
      <c r="E11" s="67">
        <v>0</v>
      </c>
      <c r="F11" s="69">
        <v>0</v>
      </c>
      <c r="G11" s="21">
        <f>D11+E11+F11</f>
        <v>0</v>
      </c>
      <c r="H11" s="19">
        <f t="shared" ref="H11:H31" si="2">IFERROR(G11/C11, 0)</f>
        <v>0</v>
      </c>
      <c r="I11" s="21">
        <f>C11-G11</f>
        <v>0</v>
      </c>
      <c r="J11" s="20">
        <f t="shared" si="1"/>
        <v>0</v>
      </c>
    </row>
    <row r="12" spans="1:12" x14ac:dyDescent="0.25">
      <c r="A12" s="81">
        <v>3</v>
      </c>
      <c r="B12" s="82"/>
      <c r="C12" s="83">
        <v>0</v>
      </c>
      <c r="D12" s="66">
        <v>0</v>
      </c>
      <c r="E12" s="67">
        <v>0</v>
      </c>
      <c r="F12" s="67">
        <v>0</v>
      </c>
      <c r="G12" s="18">
        <f t="shared" ref="G12:G13" si="3">D12+E12+F12</f>
        <v>0</v>
      </c>
      <c r="H12" s="19">
        <f t="shared" si="2"/>
        <v>0</v>
      </c>
      <c r="I12" s="18">
        <f t="shared" ref="I12:I13" si="4">C12-G12</f>
        <v>0</v>
      </c>
      <c r="J12" s="20">
        <f t="shared" si="1"/>
        <v>0</v>
      </c>
    </row>
    <row r="13" spans="1:12" x14ac:dyDescent="0.25">
      <c r="A13" s="81">
        <v>4</v>
      </c>
      <c r="B13" s="82"/>
      <c r="C13" s="80">
        <v>0</v>
      </c>
      <c r="D13" s="68">
        <v>0</v>
      </c>
      <c r="E13" s="67">
        <v>0</v>
      </c>
      <c r="F13" s="67">
        <v>0</v>
      </c>
      <c r="G13" s="18">
        <f t="shared" si="3"/>
        <v>0</v>
      </c>
      <c r="H13" s="19">
        <f t="shared" si="2"/>
        <v>0</v>
      </c>
      <c r="I13" s="18">
        <f t="shared" si="4"/>
        <v>0</v>
      </c>
      <c r="J13" s="20">
        <f t="shared" si="1"/>
        <v>0</v>
      </c>
    </row>
    <row r="14" spans="1:12" x14ac:dyDescent="0.25">
      <c r="A14" s="81">
        <v>5</v>
      </c>
      <c r="B14" s="82"/>
      <c r="C14" s="83">
        <v>0</v>
      </c>
      <c r="D14" s="66">
        <v>0</v>
      </c>
      <c r="E14" s="67">
        <v>0</v>
      </c>
      <c r="F14" s="69">
        <v>0</v>
      </c>
      <c r="G14" s="21">
        <f>D14+E14+F14</f>
        <v>0</v>
      </c>
      <c r="H14" s="19">
        <f t="shared" si="2"/>
        <v>0</v>
      </c>
      <c r="I14" s="21">
        <f>C14-G14</f>
        <v>0</v>
      </c>
      <c r="J14" s="20">
        <f t="shared" si="1"/>
        <v>0</v>
      </c>
    </row>
    <row r="15" spans="1:12" x14ac:dyDescent="0.25">
      <c r="A15" s="81">
        <v>6</v>
      </c>
      <c r="B15" s="82"/>
      <c r="C15" s="80">
        <v>0</v>
      </c>
      <c r="D15" s="68">
        <v>0</v>
      </c>
      <c r="E15" s="67">
        <v>0</v>
      </c>
      <c r="F15" s="67">
        <v>0</v>
      </c>
      <c r="G15" s="18">
        <f t="shared" ref="G15" si="5">D15+E15+F15</f>
        <v>0</v>
      </c>
      <c r="H15" s="19">
        <f t="shared" si="2"/>
        <v>0</v>
      </c>
      <c r="I15" s="18">
        <f t="shared" ref="I15" si="6">C15-G15</f>
        <v>0</v>
      </c>
      <c r="J15" s="20">
        <f t="shared" si="1"/>
        <v>0</v>
      </c>
    </row>
    <row r="16" spans="1:12" x14ac:dyDescent="0.25">
      <c r="A16" s="81">
        <v>7</v>
      </c>
      <c r="B16" s="82"/>
      <c r="C16" s="83">
        <v>0</v>
      </c>
      <c r="D16" s="66">
        <v>0</v>
      </c>
      <c r="E16" s="67">
        <v>0</v>
      </c>
      <c r="F16" s="69">
        <v>0</v>
      </c>
      <c r="G16" s="21">
        <f>D16+E16+F16</f>
        <v>0</v>
      </c>
      <c r="H16" s="19">
        <f t="shared" ref="H16" si="7">IFERROR(G16/C16, 0)</f>
        <v>0</v>
      </c>
      <c r="I16" s="21">
        <f>C16-G16</f>
        <v>0</v>
      </c>
      <c r="J16" s="20">
        <f t="shared" si="1"/>
        <v>0</v>
      </c>
      <c r="L16" s="55"/>
    </row>
    <row r="17" spans="1:10" x14ac:dyDescent="0.25">
      <c r="A17" s="81">
        <v>8</v>
      </c>
      <c r="B17" s="82"/>
      <c r="C17" s="83">
        <v>0</v>
      </c>
      <c r="D17" s="66">
        <v>0</v>
      </c>
      <c r="E17" s="67">
        <v>0</v>
      </c>
      <c r="F17" s="69">
        <v>0</v>
      </c>
      <c r="G17" s="21">
        <f>D17+E17+F17</f>
        <v>0</v>
      </c>
      <c r="H17" s="19">
        <f t="shared" si="2"/>
        <v>0</v>
      </c>
      <c r="I17" s="21">
        <f>C17-G17</f>
        <v>0</v>
      </c>
      <c r="J17" s="20">
        <f t="shared" si="1"/>
        <v>0</v>
      </c>
    </row>
    <row r="18" spans="1:10" x14ac:dyDescent="0.25">
      <c r="A18" s="81">
        <v>9</v>
      </c>
      <c r="B18" s="82"/>
      <c r="C18" s="83">
        <v>0</v>
      </c>
      <c r="D18" s="68">
        <v>0</v>
      </c>
      <c r="E18" s="67">
        <v>0</v>
      </c>
      <c r="F18" s="67">
        <v>0</v>
      </c>
      <c r="G18" s="18">
        <f t="shared" ref="G18" si="8">D18+E18+F18</f>
        <v>0</v>
      </c>
      <c r="H18" s="19">
        <f t="shared" si="2"/>
        <v>0</v>
      </c>
      <c r="I18" s="18">
        <f t="shared" ref="I18" si="9">C18-G18</f>
        <v>0</v>
      </c>
      <c r="J18" s="20">
        <f t="shared" si="1"/>
        <v>0</v>
      </c>
    </row>
    <row r="19" spans="1:10" x14ac:dyDescent="0.25">
      <c r="A19" s="81">
        <v>10</v>
      </c>
      <c r="B19" s="82"/>
      <c r="C19" s="80">
        <v>0</v>
      </c>
      <c r="D19" s="66">
        <v>0</v>
      </c>
      <c r="E19" s="67">
        <v>0</v>
      </c>
      <c r="F19" s="67">
        <v>0</v>
      </c>
      <c r="G19" s="18">
        <f>D19+E19+F19</f>
        <v>0</v>
      </c>
      <c r="H19" s="19">
        <f t="shared" si="2"/>
        <v>0</v>
      </c>
      <c r="I19" s="18">
        <f>C19-G19</f>
        <v>0</v>
      </c>
      <c r="J19" s="20">
        <f t="shared" si="1"/>
        <v>0</v>
      </c>
    </row>
    <row r="20" spans="1:10" x14ac:dyDescent="0.25">
      <c r="A20" s="81">
        <v>11</v>
      </c>
      <c r="B20" s="82"/>
      <c r="C20" s="83">
        <v>0</v>
      </c>
      <c r="D20" s="68">
        <v>0</v>
      </c>
      <c r="E20" s="67">
        <v>0</v>
      </c>
      <c r="F20" s="69">
        <v>0</v>
      </c>
      <c r="G20" s="21">
        <f>D20+E20+F20</f>
        <v>0</v>
      </c>
      <c r="H20" s="19">
        <f t="shared" si="2"/>
        <v>0</v>
      </c>
      <c r="I20" s="21">
        <f>C20-G20</f>
        <v>0</v>
      </c>
      <c r="J20" s="20">
        <f t="shared" si="1"/>
        <v>0</v>
      </c>
    </row>
    <row r="21" spans="1:10" x14ac:dyDescent="0.25">
      <c r="A21" s="81">
        <v>12</v>
      </c>
      <c r="B21" s="82"/>
      <c r="C21" s="83">
        <v>0</v>
      </c>
      <c r="D21" s="66">
        <v>0</v>
      </c>
      <c r="E21" s="67">
        <v>0</v>
      </c>
      <c r="F21" s="67">
        <v>0</v>
      </c>
      <c r="G21" s="18">
        <f t="shared" ref="G21:G22" si="10">D21+E21+F21</f>
        <v>0</v>
      </c>
      <c r="H21" s="19">
        <f t="shared" si="2"/>
        <v>0</v>
      </c>
      <c r="I21" s="18">
        <f t="shared" ref="I21:I22" si="11">C21-G21</f>
        <v>0</v>
      </c>
      <c r="J21" s="20">
        <f t="shared" si="1"/>
        <v>0</v>
      </c>
    </row>
    <row r="22" spans="1:10" x14ac:dyDescent="0.25">
      <c r="A22" s="81">
        <v>13</v>
      </c>
      <c r="B22" s="82"/>
      <c r="C22" s="80">
        <v>0</v>
      </c>
      <c r="D22" s="68">
        <v>0</v>
      </c>
      <c r="E22" s="67">
        <v>0</v>
      </c>
      <c r="F22" s="67">
        <v>0</v>
      </c>
      <c r="G22" s="18">
        <f t="shared" si="10"/>
        <v>0</v>
      </c>
      <c r="H22" s="19">
        <f t="shared" si="2"/>
        <v>0</v>
      </c>
      <c r="I22" s="18">
        <f t="shared" si="11"/>
        <v>0</v>
      </c>
      <c r="J22" s="20">
        <f t="shared" si="1"/>
        <v>0</v>
      </c>
    </row>
    <row r="23" spans="1:10" x14ac:dyDescent="0.25">
      <c r="A23" s="81">
        <v>14</v>
      </c>
      <c r="B23" s="82"/>
      <c r="C23" s="83">
        <v>0</v>
      </c>
      <c r="D23" s="66">
        <v>0</v>
      </c>
      <c r="E23" s="67">
        <v>0</v>
      </c>
      <c r="F23" s="69">
        <v>0</v>
      </c>
      <c r="G23" s="21">
        <f>D23+E23+F23</f>
        <v>0</v>
      </c>
      <c r="H23" s="19">
        <f t="shared" si="2"/>
        <v>0</v>
      </c>
      <c r="I23" s="21">
        <f>C23-G23</f>
        <v>0</v>
      </c>
      <c r="J23" s="20">
        <f t="shared" si="1"/>
        <v>0</v>
      </c>
    </row>
    <row r="24" spans="1:10" x14ac:dyDescent="0.25">
      <c r="A24" s="81">
        <v>15</v>
      </c>
      <c r="B24" s="82"/>
      <c r="C24" s="80">
        <v>0</v>
      </c>
      <c r="D24" s="68">
        <v>0</v>
      </c>
      <c r="E24" s="67">
        <v>0</v>
      </c>
      <c r="F24" s="67">
        <v>0</v>
      </c>
      <c r="G24" s="18">
        <f t="shared" ref="G24" si="12">D24+E24+F24</f>
        <v>0</v>
      </c>
      <c r="H24" s="19">
        <f t="shared" si="2"/>
        <v>0</v>
      </c>
      <c r="I24" s="18">
        <f t="shared" ref="I24" si="13">C24-G24</f>
        <v>0</v>
      </c>
      <c r="J24" s="20">
        <f t="shared" si="1"/>
        <v>0</v>
      </c>
    </row>
    <row r="25" spans="1:10" x14ac:dyDescent="0.25">
      <c r="A25" s="81">
        <v>16</v>
      </c>
      <c r="B25" s="82"/>
      <c r="C25" s="83">
        <v>0</v>
      </c>
      <c r="D25" s="66">
        <v>0</v>
      </c>
      <c r="E25" s="67">
        <v>0</v>
      </c>
      <c r="F25" s="69">
        <v>0</v>
      </c>
      <c r="G25" s="21">
        <f>D25+E25+F25</f>
        <v>0</v>
      </c>
      <c r="H25" s="19">
        <f t="shared" si="2"/>
        <v>0</v>
      </c>
      <c r="I25" s="21">
        <f>C25-G25</f>
        <v>0</v>
      </c>
      <c r="J25" s="20">
        <f t="shared" si="1"/>
        <v>0</v>
      </c>
    </row>
    <row r="26" spans="1:10" x14ac:dyDescent="0.25">
      <c r="A26" s="81">
        <v>17</v>
      </c>
      <c r="B26" s="82"/>
      <c r="C26" s="83">
        <v>0</v>
      </c>
      <c r="D26" s="68">
        <v>0</v>
      </c>
      <c r="E26" s="67">
        <v>0</v>
      </c>
      <c r="F26" s="67">
        <v>0</v>
      </c>
      <c r="G26" s="18">
        <f t="shared" ref="G26" si="14">D26+E26+F26</f>
        <v>0</v>
      </c>
      <c r="H26" s="19">
        <f t="shared" si="2"/>
        <v>0</v>
      </c>
      <c r="I26" s="18">
        <f t="shared" ref="I26" si="15">C26-G26</f>
        <v>0</v>
      </c>
      <c r="J26" s="20">
        <f t="shared" si="1"/>
        <v>0</v>
      </c>
    </row>
    <row r="27" spans="1:10" x14ac:dyDescent="0.25">
      <c r="A27" s="81">
        <v>18</v>
      </c>
      <c r="B27" s="82"/>
      <c r="C27" s="80">
        <v>0</v>
      </c>
      <c r="D27" s="66">
        <v>0</v>
      </c>
      <c r="E27" s="67">
        <v>0</v>
      </c>
      <c r="F27" s="67">
        <v>0</v>
      </c>
      <c r="G27" s="18">
        <f>D27+E27+F27</f>
        <v>0</v>
      </c>
      <c r="H27" s="19">
        <f t="shared" si="2"/>
        <v>0</v>
      </c>
      <c r="I27" s="18">
        <f>C27-G27</f>
        <v>0</v>
      </c>
      <c r="J27" s="20">
        <f t="shared" si="1"/>
        <v>0</v>
      </c>
    </row>
    <row r="28" spans="1:10" x14ac:dyDescent="0.25">
      <c r="A28" s="81">
        <v>19</v>
      </c>
      <c r="B28" s="82"/>
      <c r="C28" s="83">
        <v>0</v>
      </c>
      <c r="D28" s="68">
        <v>0</v>
      </c>
      <c r="E28" s="67">
        <v>0</v>
      </c>
      <c r="F28" s="69">
        <v>0</v>
      </c>
      <c r="G28" s="21">
        <f>D28+E28+F28</f>
        <v>0</v>
      </c>
      <c r="H28" s="19">
        <f t="shared" si="2"/>
        <v>0</v>
      </c>
      <c r="I28" s="21">
        <f>C28-G28</f>
        <v>0</v>
      </c>
      <c r="J28" s="20">
        <f t="shared" si="1"/>
        <v>0</v>
      </c>
    </row>
    <row r="29" spans="1:10" x14ac:dyDescent="0.25">
      <c r="A29" s="81">
        <v>20</v>
      </c>
      <c r="B29" s="82"/>
      <c r="C29" s="83">
        <v>0</v>
      </c>
      <c r="D29" s="66">
        <v>0</v>
      </c>
      <c r="E29" s="67">
        <v>0</v>
      </c>
      <c r="F29" s="67">
        <v>0</v>
      </c>
      <c r="G29" s="18">
        <f t="shared" ref="G29:G30" si="16">D29+E29+F29</f>
        <v>0</v>
      </c>
      <c r="H29" s="19">
        <f t="shared" si="2"/>
        <v>0</v>
      </c>
      <c r="I29" s="18">
        <f t="shared" ref="I29:I30" si="17">C29-G29</f>
        <v>0</v>
      </c>
      <c r="J29" s="20">
        <f t="shared" si="1"/>
        <v>0</v>
      </c>
    </row>
    <row r="30" spans="1:10" ht="16.5" thickBot="1" x14ac:dyDescent="0.3">
      <c r="A30" s="89"/>
      <c r="B30" s="90"/>
      <c r="C30" s="91">
        <v>0</v>
      </c>
      <c r="D30" s="70">
        <v>0</v>
      </c>
      <c r="E30" s="71">
        <v>0</v>
      </c>
      <c r="F30" s="71">
        <v>0</v>
      </c>
      <c r="G30" s="22">
        <f t="shared" si="16"/>
        <v>0</v>
      </c>
      <c r="H30" s="23">
        <f t="shared" si="2"/>
        <v>0</v>
      </c>
      <c r="I30" s="22">
        <f t="shared" si="17"/>
        <v>0</v>
      </c>
      <c r="J30" s="20">
        <f t="shared" si="1"/>
        <v>0</v>
      </c>
    </row>
    <row r="31" spans="1:10" ht="16.5" thickBot="1" x14ac:dyDescent="0.3">
      <c r="A31" s="13"/>
      <c r="B31" s="14" t="s">
        <v>84</v>
      </c>
      <c r="C31" s="130">
        <f>SUM(C10:C30)</f>
        <v>0</v>
      </c>
      <c r="D31" s="24">
        <f>SUM(D10:D30)</f>
        <v>0</v>
      </c>
      <c r="E31" s="24">
        <f>SUM(E10:E30)</f>
        <v>0</v>
      </c>
      <c r="F31" s="24">
        <f>SUM(F10:F30)</f>
        <v>0</v>
      </c>
      <c r="G31" s="24">
        <f>SUM(G10:G30)</f>
        <v>0</v>
      </c>
      <c r="H31" s="25">
        <f t="shared" si="2"/>
        <v>0</v>
      </c>
      <c r="I31" s="24">
        <f>SUM(I10:I30)</f>
        <v>0</v>
      </c>
      <c r="J31" s="26">
        <f>SUM(J10:J30)</f>
        <v>0</v>
      </c>
    </row>
    <row r="32" spans="1:10" s="64" customFormat="1" ht="16.5" thickBot="1" x14ac:dyDescent="0.3">
      <c r="A32" s="84"/>
      <c r="B32" s="85"/>
      <c r="C32" s="86"/>
      <c r="D32" s="86"/>
      <c r="E32" s="86"/>
      <c r="F32" s="86"/>
      <c r="G32" s="86"/>
      <c r="H32" s="87"/>
      <c r="I32" s="86"/>
      <c r="J32" s="88"/>
    </row>
    <row r="33" spans="1:12" ht="16.5" thickBot="1" x14ac:dyDescent="0.3">
      <c r="A33" s="206" t="s">
        <v>52</v>
      </c>
      <c r="B33" s="207"/>
      <c r="C33" s="207"/>
      <c r="D33" s="207"/>
      <c r="E33" s="207"/>
      <c r="F33" s="207"/>
      <c r="G33" s="207"/>
      <c r="H33" s="207"/>
      <c r="I33" s="207"/>
      <c r="J33" s="208"/>
    </row>
    <row r="34" spans="1:12" x14ac:dyDescent="0.25">
      <c r="A34" s="92" t="s">
        <v>43</v>
      </c>
      <c r="B34" s="82"/>
      <c r="C34" s="83">
        <v>0</v>
      </c>
      <c r="D34" s="68">
        <v>0</v>
      </c>
      <c r="E34" s="67">
        <v>0</v>
      </c>
      <c r="F34" s="69">
        <v>0</v>
      </c>
      <c r="G34" s="21">
        <f t="shared" ref="G34:G42" si="18">D34+E34+F34</f>
        <v>0</v>
      </c>
      <c r="H34" s="27">
        <f>IFERROR(G34/C34, 0)</f>
        <v>0</v>
      </c>
      <c r="I34" s="21">
        <f>C34-G34</f>
        <v>0</v>
      </c>
      <c r="J34" s="20">
        <f t="shared" ref="J34:J42" si="19">G34*$I$6</f>
        <v>0</v>
      </c>
    </row>
    <row r="35" spans="1:12" x14ac:dyDescent="0.25">
      <c r="A35" s="92" t="s">
        <v>44</v>
      </c>
      <c r="B35" s="82"/>
      <c r="C35" s="83">
        <v>0</v>
      </c>
      <c r="D35" s="68">
        <v>0</v>
      </c>
      <c r="E35" s="67">
        <v>0</v>
      </c>
      <c r="F35" s="69">
        <v>0</v>
      </c>
      <c r="G35" s="21">
        <f t="shared" si="18"/>
        <v>0</v>
      </c>
      <c r="H35" s="27">
        <f t="shared" ref="H35:H41" si="20">IFERROR(G35/C35, 0)</f>
        <v>0</v>
      </c>
      <c r="I35" s="21">
        <f t="shared" ref="I35:I43" si="21">C35-G35</f>
        <v>0</v>
      </c>
      <c r="J35" s="20">
        <f t="shared" si="19"/>
        <v>0</v>
      </c>
    </row>
    <row r="36" spans="1:12" x14ac:dyDescent="0.25">
      <c r="A36" s="92" t="s">
        <v>45</v>
      </c>
      <c r="B36" s="82"/>
      <c r="C36" s="83">
        <v>0</v>
      </c>
      <c r="D36" s="68">
        <v>0</v>
      </c>
      <c r="E36" s="67">
        <v>0</v>
      </c>
      <c r="F36" s="69">
        <v>0</v>
      </c>
      <c r="G36" s="21">
        <f t="shared" si="18"/>
        <v>0</v>
      </c>
      <c r="H36" s="27">
        <f t="shared" si="20"/>
        <v>0</v>
      </c>
      <c r="I36" s="21">
        <f t="shared" si="21"/>
        <v>0</v>
      </c>
      <c r="J36" s="20">
        <f t="shared" si="19"/>
        <v>0</v>
      </c>
    </row>
    <row r="37" spans="1:12" x14ac:dyDescent="0.25">
      <c r="A37" s="92" t="s">
        <v>46</v>
      </c>
      <c r="B37" s="82"/>
      <c r="C37" s="83">
        <v>0</v>
      </c>
      <c r="D37" s="68">
        <v>0</v>
      </c>
      <c r="E37" s="67">
        <v>0</v>
      </c>
      <c r="F37" s="69">
        <v>0</v>
      </c>
      <c r="G37" s="21">
        <f t="shared" si="18"/>
        <v>0</v>
      </c>
      <c r="H37" s="27">
        <f t="shared" si="20"/>
        <v>0</v>
      </c>
      <c r="I37" s="21">
        <f t="shared" si="21"/>
        <v>0</v>
      </c>
      <c r="J37" s="20">
        <f t="shared" si="19"/>
        <v>0</v>
      </c>
    </row>
    <row r="38" spans="1:12" x14ac:dyDescent="0.25">
      <c r="A38" s="92" t="s">
        <v>47</v>
      </c>
      <c r="B38" s="82"/>
      <c r="C38" s="83">
        <v>0</v>
      </c>
      <c r="D38" s="68">
        <v>0</v>
      </c>
      <c r="E38" s="67">
        <v>0</v>
      </c>
      <c r="F38" s="69">
        <v>0</v>
      </c>
      <c r="G38" s="21">
        <f t="shared" si="18"/>
        <v>0</v>
      </c>
      <c r="H38" s="27">
        <f t="shared" si="20"/>
        <v>0</v>
      </c>
      <c r="I38" s="21">
        <f t="shared" si="21"/>
        <v>0</v>
      </c>
      <c r="J38" s="20">
        <f t="shared" si="19"/>
        <v>0</v>
      </c>
    </row>
    <row r="39" spans="1:12" x14ac:dyDescent="0.25">
      <c r="A39" s="92" t="s">
        <v>48</v>
      </c>
      <c r="B39" s="82"/>
      <c r="C39" s="83">
        <v>0</v>
      </c>
      <c r="D39" s="68">
        <v>0</v>
      </c>
      <c r="E39" s="67">
        <v>0</v>
      </c>
      <c r="F39" s="69">
        <v>0</v>
      </c>
      <c r="G39" s="21">
        <f t="shared" si="18"/>
        <v>0</v>
      </c>
      <c r="H39" s="27">
        <f t="shared" si="20"/>
        <v>0</v>
      </c>
      <c r="I39" s="21">
        <f t="shared" si="21"/>
        <v>0</v>
      </c>
      <c r="J39" s="20">
        <f t="shared" si="19"/>
        <v>0</v>
      </c>
    </row>
    <row r="40" spans="1:12" x14ac:dyDescent="0.25">
      <c r="A40" s="92" t="s">
        <v>49</v>
      </c>
      <c r="B40" s="82"/>
      <c r="C40" s="83">
        <v>0</v>
      </c>
      <c r="D40" s="68">
        <v>0</v>
      </c>
      <c r="E40" s="67">
        <v>0</v>
      </c>
      <c r="F40" s="69">
        <v>0</v>
      </c>
      <c r="G40" s="21">
        <f t="shared" si="18"/>
        <v>0</v>
      </c>
      <c r="H40" s="27">
        <f t="shared" si="20"/>
        <v>0</v>
      </c>
      <c r="I40" s="21">
        <f t="shared" si="21"/>
        <v>0</v>
      </c>
      <c r="J40" s="20">
        <f t="shared" si="19"/>
        <v>0</v>
      </c>
    </row>
    <row r="41" spans="1:12" x14ac:dyDescent="0.25">
      <c r="A41" s="92" t="s">
        <v>50</v>
      </c>
      <c r="B41" s="93"/>
      <c r="C41" s="83">
        <v>0</v>
      </c>
      <c r="D41" s="68">
        <v>0</v>
      </c>
      <c r="E41" s="67">
        <v>0</v>
      </c>
      <c r="F41" s="69">
        <v>0</v>
      </c>
      <c r="G41" s="21">
        <f t="shared" si="18"/>
        <v>0</v>
      </c>
      <c r="H41" s="27">
        <f t="shared" si="20"/>
        <v>0</v>
      </c>
      <c r="I41" s="21">
        <f t="shared" si="21"/>
        <v>0</v>
      </c>
      <c r="J41" s="20">
        <f t="shared" si="19"/>
        <v>0</v>
      </c>
    </row>
    <row r="42" spans="1:12" ht="16.5" thickBot="1" x14ac:dyDescent="0.3">
      <c r="A42" s="89" t="s">
        <v>51</v>
      </c>
      <c r="B42" s="90"/>
      <c r="C42" s="91">
        <v>0</v>
      </c>
      <c r="D42" s="72">
        <v>0</v>
      </c>
      <c r="E42" s="71">
        <v>0</v>
      </c>
      <c r="F42" s="73">
        <v>0</v>
      </c>
      <c r="G42" s="28">
        <f t="shared" si="18"/>
        <v>0</v>
      </c>
      <c r="H42" s="29">
        <f>IFERROR(G42/C42, 0)</f>
        <v>0</v>
      </c>
      <c r="I42" s="28">
        <f t="shared" si="21"/>
        <v>0</v>
      </c>
      <c r="J42" s="20">
        <f t="shared" si="19"/>
        <v>0</v>
      </c>
    </row>
    <row r="43" spans="1:12" ht="16.5" thickBot="1" x14ac:dyDescent="0.3">
      <c r="A43" s="13"/>
      <c r="B43" s="15" t="s">
        <v>85</v>
      </c>
      <c r="C43" s="130">
        <f>SUM(C34:C42)</f>
        <v>0</v>
      </c>
      <c r="D43" s="30">
        <f>SUM(D34:D42)</f>
        <v>0</v>
      </c>
      <c r="E43" s="30">
        <f>SUM(E34:E42)</f>
        <v>0</v>
      </c>
      <c r="F43" s="30">
        <f>SUM(F34:F42)</f>
        <v>0</v>
      </c>
      <c r="G43" s="30">
        <f>SUM(G34:G42)</f>
        <v>0</v>
      </c>
      <c r="H43" s="25">
        <f>IFERROR(G43/C43, 0)</f>
        <v>0</v>
      </c>
      <c r="I43" s="30">
        <f t="shared" si="21"/>
        <v>0</v>
      </c>
      <c r="J43" s="31">
        <f>SUM(J34:J42)</f>
        <v>0</v>
      </c>
    </row>
    <row r="44" spans="1:12" ht="16.5" thickBot="1" x14ac:dyDescent="0.3">
      <c r="A44" s="13"/>
      <c r="B44" s="15" t="s">
        <v>133</v>
      </c>
      <c r="C44" s="131">
        <f>+C31+C43</f>
        <v>0</v>
      </c>
      <c r="D44" s="131">
        <f>+D31+D43</f>
        <v>0</v>
      </c>
      <c r="E44" s="131">
        <f>+E31+E43</f>
        <v>0</v>
      </c>
      <c r="F44" s="131">
        <f>+F31+F43</f>
        <v>0</v>
      </c>
      <c r="G44" s="131">
        <f>+G31+G43</f>
        <v>0</v>
      </c>
      <c r="H44" s="132">
        <f>IFERROR(G44/C44, 0)</f>
        <v>0</v>
      </c>
      <c r="I44" s="131">
        <f t="shared" ref="I44" si="22">C44-G44</f>
        <v>0</v>
      </c>
      <c r="J44" s="133">
        <f>+J31+J43</f>
        <v>0</v>
      </c>
    </row>
    <row r="45" spans="1:12" ht="16.5" thickBot="1" x14ac:dyDescent="0.3">
      <c r="H45" s="212"/>
      <c r="I45" s="212"/>
      <c r="J45" s="212"/>
    </row>
    <row r="46" spans="1:12" ht="16.5" thickBot="1" x14ac:dyDescent="0.3">
      <c r="A46" s="206" t="s">
        <v>175</v>
      </c>
      <c r="B46" s="207"/>
      <c r="C46" s="207"/>
      <c r="D46" s="207"/>
      <c r="E46" s="207"/>
      <c r="F46" s="207"/>
      <c r="G46" s="207"/>
      <c r="H46" s="207"/>
      <c r="I46" s="207"/>
      <c r="J46" s="208"/>
      <c r="K46" s="16"/>
      <c r="L46" s="16"/>
    </row>
    <row r="47" spans="1:12" x14ac:dyDescent="0.25">
      <c r="A47" s="78">
        <v>1</v>
      </c>
      <c r="B47" s="156"/>
      <c r="C47" s="163"/>
      <c r="D47" s="67">
        <v>0</v>
      </c>
      <c r="E47" s="67">
        <v>0</v>
      </c>
      <c r="F47" s="164"/>
      <c r="G47" s="167"/>
      <c r="H47" s="168"/>
      <c r="I47" s="169"/>
      <c r="J47" s="20">
        <f>(D47+E47)*$I$6</f>
        <v>0</v>
      </c>
    </row>
    <row r="48" spans="1:12" x14ac:dyDescent="0.25">
      <c r="A48" s="81">
        <v>2</v>
      </c>
      <c r="B48" s="156"/>
      <c r="C48" s="164"/>
      <c r="D48" s="69">
        <v>0</v>
      </c>
      <c r="E48" s="67">
        <v>0</v>
      </c>
      <c r="F48" s="164"/>
      <c r="G48" s="170"/>
      <c r="H48" s="168"/>
      <c r="I48" s="165"/>
      <c r="J48" s="20">
        <f t="shared" ref="J48:J67" si="23">(D48+E48)*$I$6</f>
        <v>0</v>
      </c>
    </row>
    <row r="49" spans="1:10" x14ac:dyDescent="0.25">
      <c r="A49" s="81">
        <v>3</v>
      </c>
      <c r="B49" s="156"/>
      <c r="C49" s="164"/>
      <c r="D49" s="69">
        <v>0</v>
      </c>
      <c r="E49" s="67">
        <v>0</v>
      </c>
      <c r="F49" s="164"/>
      <c r="G49" s="167"/>
      <c r="H49" s="168"/>
      <c r="I49" s="169"/>
      <c r="J49" s="20">
        <f t="shared" si="23"/>
        <v>0</v>
      </c>
    </row>
    <row r="50" spans="1:10" x14ac:dyDescent="0.25">
      <c r="A50" s="81">
        <v>4</v>
      </c>
      <c r="B50" s="156"/>
      <c r="C50" s="163"/>
      <c r="D50" s="67">
        <v>0</v>
      </c>
      <c r="E50" s="67">
        <v>0</v>
      </c>
      <c r="F50" s="164"/>
      <c r="G50" s="167"/>
      <c r="H50" s="168"/>
      <c r="I50" s="169"/>
      <c r="J50" s="20">
        <f t="shared" si="23"/>
        <v>0</v>
      </c>
    </row>
    <row r="51" spans="1:10" x14ac:dyDescent="0.25">
      <c r="A51" s="81">
        <v>5</v>
      </c>
      <c r="B51" s="157"/>
      <c r="C51" s="164"/>
      <c r="D51" s="69">
        <v>0</v>
      </c>
      <c r="E51" s="67">
        <v>0</v>
      </c>
      <c r="F51" s="164"/>
      <c r="G51" s="170"/>
      <c r="H51" s="168"/>
      <c r="I51" s="165"/>
      <c r="J51" s="20">
        <f t="shared" si="23"/>
        <v>0</v>
      </c>
    </row>
    <row r="52" spans="1:10" x14ac:dyDescent="0.25">
      <c r="A52" s="81">
        <v>6</v>
      </c>
      <c r="B52" s="157"/>
      <c r="C52" s="163"/>
      <c r="D52" s="67">
        <v>0</v>
      </c>
      <c r="E52" s="67">
        <v>0</v>
      </c>
      <c r="F52" s="164"/>
      <c r="G52" s="167"/>
      <c r="H52" s="168"/>
      <c r="I52" s="169"/>
      <c r="J52" s="20">
        <f t="shared" si="23"/>
        <v>0</v>
      </c>
    </row>
    <row r="53" spans="1:10" x14ac:dyDescent="0.25">
      <c r="A53" s="81">
        <v>7</v>
      </c>
      <c r="B53" s="157"/>
      <c r="C53" s="164"/>
      <c r="D53" s="69">
        <v>0</v>
      </c>
      <c r="E53" s="67">
        <v>0</v>
      </c>
      <c r="F53" s="164"/>
      <c r="G53" s="170"/>
      <c r="H53" s="168"/>
      <c r="I53" s="165"/>
      <c r="J53" s="20">
        <f t="shared" si="23"/>
        <v>0</v>
      </c>
    </row>
    <row r="54" spans="1:10" x14ac:dyDescent="0.25">
      <c r="A54" s="81">
        <v>8</v>
      </c>
      <c r="B54" s="157"/>
      <c r="C54" s="164"/>
      <c r="D54" s="69">
        <v>0</v>
      </c>
      <c r="E54" s="67">
        <v>0</v>
      </c>
      <c r="F54" s="164"/>
      <c r="G54" s="170"/>
      <c r="H54" s="168"/>
      <c r="I54" s="165"/>
      <c r="J54" s="20">
        <f t="shared" si="23"/>
        <v>0</v>
      </c>
    </row>
    <row r="55" spans="1:10" x14ac:dyDescent="0.25">
      <c r="A55" s="81">
        <v>9</v>
      </c>
      <c r="B55" s="157"/>
      <c r="C55" s="164"/>
      <c r="D55" s="69">
        <v>0</v>
      </c>
      <c r="E55" s="67">
        <v>0</v>
      </c>
      <c r="F55" s="164"/>
      <c r="G55" s="167"/>
      <c r="H55" s="168"/>
      <c r="I55" s="169"/>
      <c r="J55" s="20">
        <f t="shared" si="23"/>
        <v>0</v>
      </c>
    </row>
    <row r="56" spans="1:10" x14ac:dyDescent="0.25">
      <c r="A56" s="81">
        <v>10</v>
      </c>
      <c r="B56" s="157"/>
      <c r="C56" s="163"/>
      <c r="D56" s="67">
        <v>0</v>
      </c>
      <c r="E56" s="67">
        <v>0</v>
      </c>
      <c r="F56" s="164"/>
      <c r="G56" s="167"/>
      <c r="H56" s="168"/>
      <c r="I56" s="169"/>
      <c r="J56" s="20">
        <f t="shared" si="23"/>
        <v>0</v>
      </c>
    </row>
    <row r="57" spans="1:10" x14ac:dyDescent="0.25">
      <c r="A57" s="81">
        <v>11</v>
      </c>
      <c r="B57" s="157"/>
      <c r="C57" s="164"/>
      <c r="D57" s="69">
        <v>0</v>
      </c>
      <c r="E57" s="67">
        <v>0</v>
      </c>
      <c r="F57" s="164"/>
      <c r="G57" s="170"/>
      <c r="H57" s="168"/>
      <c r="I57" s="165"/>
      <c r="J57" s="20">
        <f t="shared" si="23"/>
        <v>0</v>
      </c>
    </row>
    <row r="58" spans="1:10" x14ac:dyDescent="0.25">
      <c r="A58" s="81">
        <v>12</v>
      </c>
      <c r="B58" s="157"/>
      <c r="C58" s="164"/>
      <c r="D58" s="69">
        <v>0</v>
      </c>
      <c r="E58" s="67">
        <v>0</v>
      </c>
      <c r="F58" s="164"/>
      <c r="G58" s="167"/>
      <c r="H58" s="168"/>
      <c r="I58" s="169"/>
      <c r="J58" s="20">
        <f t="shared" si="23"/>
        <v>0</v>
      </c>
    </row>
    <row r="59" spans="1:10" x14ac:dyDescent="0.25">
      <c r="A59" s="81">
        <v>13</v>
      </c>
      <c r="B59" s="157"/>
      <c r="C59" s="163"/>
      <c r="D59" s="67">
        <v>0</v>
      </c>
      <c r="E59" s="67">
        <v>0</v>
      </c>
      <c r="F59" s="164"/>
      <c r="G59" s="167"/>
      <c r="H59" s="168"/>
      <c r="I59" s="169"/>
      <c r="J59" s="20">
        <f t="shared" si="23"/>
        <v>0</v>
      </c>
    </row>
    <row r="60" spans="1:10" x14ac:dyDescent="0.25">
      <c r="A60" s="81">
        <v>14</v>
      </c>
      <c r="B60" s="157"/>
      <c r="C60" s="164"/>
      <c r="D60" s="69">
        <v>0</v>
      </c>
      <c r="E60" s="67">
        <v>0</v>
      </c>
      <c r="F60" s="164"/>
      <c r="G60" s="170"/>
      <c r="H60" s="168"/>
      <c r="I60" s="165"/>
      <c r="J60" s="20">
        <f t="shared" si="23"/>
        <v>0</v>
      </c>
    </row>
    <row r="61" spans="1:10" x14ac:dyDescent="0.25">
      <c r="A61" s="81">
        <v>15</v>
      </c>
      <c r="B61" s="157"/>
      <c r="C61" s="163"/>
      <c r="D61" s="67">
        <v>0</v>
      </c>
      <c r="E61" s="67">
        <v>0</v>
      </c>
      <c r="F61" s="164"/>
      <c r="G61" s="167"/>
      <c r="H61" s="168"/>
      <c r="I61" s="169"/>
      <c r="J61" s="20">
        <f t="shared" si="23"/>
        <v>0</v>
      </c>
    </row>
    <row r="62" spans="1:10" x14ac:dyDescent="0.25">
      <c r="A62" s="81">
        <v>16</v>
      </c>
      <c r="B62" s="157"/>
      <c r="C62" s="164"/>
      <c r="D62" s="69">
        <v>0</v>
      </c>
      <c r="E62" s="67">
        <v>0</v>
      </c>
      <c r="F62" s="164"/>
      <c r="G62" s="170"/>
      <c r="H62" s="168"/>
      <c r="I62" s="165"/>
      <c r="J62" s="20">
        <f t="shared" si="23"/>
        <v>0</v>
      </c>
    </row>
    <row r="63" spans="1:10" x14ac:dyDescent="0.25">
      <c r="A63" s="81">
        <v>17</v>
      </c>
      <c r="B63" s="157"/>
      <c r="C63" s="164"/>
      <c r="D63" s="69">
        <v>0</v>
      </c>
      <c r="E63" s="67">
        <v>0</v>
      </c>
      <c r="F63" s="164"/>
      <c r="G63" s="167"/>
      <c r="H63" s="168"/>
      <c r="I63" s="169"/>
      <c r="J63" s="20">
        <f t="shared" si="23"/>
        <v>0</v>
      </c>
    </row>
    <row r="64" spans="1:10" x14ac:dyDescent="0.25">
      <c r="A64" s="81">
        <v>18</v>
      </c>
      <c r="B64" s="157"/>
      <c r="C64" s="163"/>
      <c r="D64" s="67">
        <v>0</v>
      </c>
      <c r="E64" s="67">
        <v>0</v>
      </c>
      <c r="F64" s="164"/>
      <c r="G64" s="167"/>
      <c r="H64" s="168"/>
      <c r="I64" s="169"/>
      <c r="J64" s="20">
        <f t="shared" si="23"/>
        <v>0</v>
      </c>
    </row>
    <row r="65" spans="1:10" x14ac:dyDescent="0.25">
      <c r="A65" s="81">
        <v>19</v>
      </c>
      <c r="B65" s="157"/>
      <c r="C65" s="164"/>
      <c r="D65" s="69">
        <v>0</v>
      </c>
      <c r="E65" s="67">
        <v>0</v>
      </c>
      <c r="F65" s="164"/>
      <c r="G65" s="170"/>
      <c r="H65" s="168"/>
      <c r="I65" s="165"/>
      <c r="J65" s="20">
        <f t="shared" si="23"/>
        <v>0</v>
      </c>
    </row>
    <row r="66" spans="1:10" x14ac:dyDescent="0.25">
      <c r="A66" s="81">
        <v>20</v>
      </c>
      <c r="B66" s="157"/>
      <c r="C66" s="164"/>
      <c r="D66" s="69">
        <v>0</v>
      </c>
      <c r="E66" s="67">
        <v>0</v>
      </c>
      <c r="F66" s="164"/>
      <c r="G66" s="167"/>
      <c r="H66" s="168"/>
      <c r="I66" s="169"/>
      <c r="J66" s="20">
        <f t="shared" si="23"/>
        <v>0</v>
      </c>
    </row>
    <row r="67" spans="1:10" ht="16.5" thickBot="1" x14ac:dyDescent="0.3">
      <c r="A67" s="89"/>
      <c r="B67" s="158"/>
      <c r="C67" s="166"/>
      <c r="D67" s="73">
        <v>0</v>
      </c>
      <c r="E67" s="67">
        <v>0</v>
      </c>
      <c r="F67" s="164"/>
      <c r="G67" s="171"/>
      <c r="H67" s="172"/>
      <c r="I67" s="173"/>
      <c r="J67" s="20">
        <f t="shared" si="23"/>
        <v>0</v>
      </c>
    </row>
    <row r="68" spans="1:10" ht="16.5" thickBot="1" x14ac:dyDescent="0.3">
      <c r="A68" s="13"/>
      <c r="B68" s="14" t="s">
        <v>173</v>
      </c>
      <c r="C68" s="130">
        <f>SUM(C47:C67)</f>
        <v>0</v>
      </c>
      <c r="D68" s="130">
        <f>SUM(D46:D66)</f>
        <v>0</v>
      </c>
      <c r="E68" s="130">
        <f>SUM(E46:E66)</f>
        <v>0</v>
      </c>
      <c r="F68" s="24"/>
      <c r="G68" s="24"/>
      <c r="H68" s="25"/>
      <c r="I68" s="24">
        <f>SUM(I47:I67)</f>
        <v>0</v>
      </c>
      <c r="J68" s="26">
        <f>SUM(J47:J67)</f>
        <v>0</v>
      </c>
    </row>
    <row r="69" spans="1:10" ht="16.5" thickBot="1" x14ac:dyDescent="0.3"/>
    <row r="70" spans="1:10" ht="16.5" thickBot="1" x14ac:dyDescent="0.3">
      <c r="A70" s="13"/>
      <c r="B70" s="14" t="s">
        <v>174</v>
      </c>
      <c r="C70" s="130">
        <f>+E68+D68</f>
        <v>0</v>
      </c>
      <c r="D70" s="24"/>
      <c r="E70" s="24"/>
      <c r="F70" s="24"/>
      <c r="G70" s="24"/>
      <c r="H70" s="25"/>
      <c r="I70" s="24"/>
      <c r="J70" s="26">
        <f>+J68</f>
        <v>0</v>
      </c>
    </row>
  </sheetData>
  <sheetProtection formatCells="0" selectLockedCells="1"/>
  <mergeCells count="20">
    <mergeCell ref="A46:J46"/>
    <mergeCell ref="C5:D5"/>
    <mergeCell ref="C6:D6"/>
    <mergeCell ref="G7:H7"/>
    <mergeCell ref="H45:J45"/>
    <mergeCell ref="G5:H5"/>
    <mergeCell ref="E5:F5"/>
    <mergeCell ref="I5:J5"/>
    <mergeCell ref="E6:F6"/>
    <mergeCell ref="G6:H6"/>
    <mergeCell ref="I6:J6"/>
    <mergeCell ref="A9:J9"/>
    <mergeCell ref="A33:J33"/>
    <mergeCell ref="C4:D4"/>
    <mergeCell ref="E4:J4"/>
    <mergeCell ref="A1:J1"/>
    <mergeCell ref="C2:D2"/>
    <mergeCell ref="E2:J2"/>
    <mergeCell ref="C3:D3"/>
    <mergeCell ref="E3:J3"/>
  </mergeCells>
  <conditionalFormatting sqref="H10:H30">
    <cfRule type="cellIs" dxfId="2" priority="2" operator="greaterThan">
      <formula>1</formula>
    </cfRule>
  </conditionalFormatting>
  <conditionalFormatting sqref="H34:H42">
    <cfRule type="cellIs" dxfId="1" priority="1" operator="greaterThan">
      <formula>1</formula>
    </cfRule>
  </conditionalFormatting>
  <printOptions horizontalCentered="1"/>
  <pageMargins left="0.45" right="0.45" top="0.5" bottom="0.5" header="0.3" footer="0.3"/>
  <pageSetup scale="69" fitToHeight="0" orientation="landscape" r:id="rId1"/>
  <headerFooter>
    <oddFooter>&amp;C&amp;"-,Regular"&amp;K00-049Page &amp;P of &amp;N&amp;R&amp;"Arial,Regular"&amp;9&amp;K00-047Revised 04/22</oddFooter>
  </headerFooter>
  <rowBreaks count="1" manualBreakCount="1">
    <brk id="45"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3"/>
  <dimension ref="A1:R45"/>
  <sheetViews>
    <sheetView showGridLines="0" zoomScale="70" zoomScaleNormal="70" zoomScaleSheetLayoutView="85" workbookViewId="0">
      <selection activeCell="F14" sqref="F14"/>
    </sheetView>
  </sheetViews>
  <sheetFormatPr defaultColWidth="9.77734375" defaultRowHeight="15" x14ac:dyDescent="0.2"/>
  <cols>
    <col min="1" max="1" width="3" style="6" customWidth="1"/>
    <col min="2" max="2" width="25.77734375" style="1" customWidth="1"/>
    <col min="3" max="3" width="15.77734375" style="1" customWidth="1"/>
    <col min="4" max="4" width="20.77734375" style="1" customWidth="1"/>
    <col min="5" max="5" width="3.5546875" style="1" customWidth="1"/>
    <col min="6" max="6" width="25.77734375" style="1" customWidth="1"/>
    <col min="7" max="7" width="15.77734375" style="1" customWidth="1"/>
    <col min="8" max="8" width="20.77734375" style="1" customWidth="1"/>
    <col min="9" max="9" width="9.33203125" style="1" customWidth="1"/>
    <col min="10" max="10" width="17" style="6" customWidth="1"/>
    <col min="11" max="16384" width="9.77734375" style="6"/>
  </cols>
  <sheetData>
    <row r="1" spans="2:12" ht="73.5" customHeight="1" x14ac:dyDescent="0.2">
      <c r="D1" s="220" t="s">
        <v>145</v>
      </c>
      <c r="E1" s="220"/>
      <c r="F1" s="220"/>
      <c r="G1" s="220"/>
      <c r="H1" s="220"/>
    </row>
    <row r="2" spans="2:12" ht="20.100000000000001" customHeight="1" x14ac:dyDescent="0.25">
      <c r="B2" s="110" t="s">
        <v>2</v>
      </c>
      <c r="C2" s="61">
        <f>+'Schedule G-2 SOV'!E6</f>
        <v>0</v>
      </c>
      <c r="D2" s="111"/>
      <c r="E2" s="111"/>
      <c r="F2" s="112" t="s">
        <v>54</v>
      </c>
      <c r="G2" s="127">
        <f>+'Schedule G-2 SOV'!E2</f>
        <v>0</v>
      </c>
      <c r="H2" s="111"/>
      <c r="I2" s="106"/>
      <c r="J2" s="94" t="s">
        <v>135</v>
      </c>
    </row>
    <row r="3" spans="2:12" s="5" customFormat="1" ht="22.5" customHeight="1" x14ac:dyDescent="0.25">
      <c r="B3" s="110" t="s">
        <v>0</v>
      </c>
      <c r="C3" s="61">
        <f>+'Schedule G-2 SOV'!E3</f>
        <v>0</v>
      </c>
      <c r="E3" s="113"/>
      <c r="F3" s="114" t="s">
        <v>53</v>
      </c>
      <c r="G3" s="127">
        <f>+'Schedule G-2 SOV'!B6</f>
        <v>0</v>
      </c>
      <c r="J3" s="95" t="s">
        <v>136</v>
      </c>
    </row>
    <row r="4" spans="2:12" s="5" customFormat="1" ht="22.5" customHeight="1" x14ac:dyDescent="0.25">
      <c r="B4" s="115" t="s">
        <v>20</v>
      </c>
      <c r="C4" s="62">
        <f>+'Schedule G-2 SOV'!E4</f>
        <v>0</v>
      </c>
      <c r="D4" s="116"/>
      <c r="G4" s="128"/>
      <c r="I4" s="3"/>
      <c r="J4" s="96" t="s">
        <v>137</v>
      </c>
      <c r="K4" s="2"/>
      <c r="L4" s="2"/>
    </row>
    <row r="5" spans="2:12" ht="22.5" customHeight="1" x14ac:dyDescent="0.25">
      <c r="B5" s="6"/>
      <c r="C5" s="6"/>
      <c r="D5" s="6"/>
      <c r="E5" s="6"/>
      <c r="F5" s="5" t="s">
        <v>141</v>
      </c>
      <c r="G5" s="62">
        <f>+'Schedule G-2 SOV'!E5</f>
        <v>0</v>
      </c>
      <c r="H5" s="6"/>
      <c r="I5" s="6"/>
      <c r="J5" s="97" t="s">
        <v>138</v>
      </c>
      <c r="K5" s="2"/>
      <c r="L5" s="2"/>
    </row>
    <row r="6" spans="2:12" s="5" customFormat="1" ht="22.5" customHeight="1" x14ac:dyDescent="0.25">
      <c r="B6" s="117" t="s">
        <v>1</v>
      </c>
      <c r="D6" s="118"/>
      <c r="E6" s="118"/>
      <c r="F6" s="5" t="s">
        <v>142</v>
      </c>
      <c r="G6" s="62">
        <f>+'Schedule G-2 SOV'!I5</f>
        <v>0</v>
      </c>
      <c r="I6" s="7"/>
    </row>
    <row r="7" spans="2:12" s="5" customFormat="1" ht="22.5" customHeight="1" x14ac:dyDescent="0.2">
      <c r="B7" s="105">
        <f>+'Schedule G-2 SOV'!B2</f>
        <v>0</v>
      </c>
      <c r="D7" s="119"/>
      <c r="E7" s="119"/>
      <c r="F7" s="6"/>
      <c r="G7" s="6"/>
      <c r="I7" s="7"/>
    </row>
    <row r="8" spans="2:12" s="5" customFormat="1" ht="22.5" customHeight="1" x14ac:dyDescent="0.25">
      <c r="B8" s="105">
        <f>+'Schedule G-2 SOV'!B3</f>
        <v>0</v>
      </c>
      <c r="D8" s="119"/>
      <c r="E8" s="119"/>
      <c r="F8" s="110" t="s">
        <v>3</v>
      </c>
      <c r="G8" s="103">
        <f>+'Schedule G-2 SOV'!B5</f>
        <v>0</v>
      </c>
      <c r="I8" s="7"/>
    </row>
    <row r="9" spans="2:12" s="5" customFormat="1" ht="22.5" customHeight="1" x14ac:dyDescent="0.25">
      <c r="B9" s="105">
        <f>+'Schedule G-2 SOV'!B4</f>
        <v>0</v>
      </c>
      <c r="D9" s="119"/>
      <c r="F9" s="120" t="s">
        <v>143</v>
      </c>
      <c r="G9" s="119"/>
      <c r="H9" s="110"/>
      <c r="I9" s="7"/>
    </row>
    <row r="10" spans="2:12" s="5" customFormat="1" ht="22.5" customHeight="1" thickBot="1" x14ac:dyDescent="0.3">
      <c r="D10" s="110"/>
      <c r="F10" s="121"/>
      <c r="G10" s="121"/>
      <c r="H10" s="110"/>
    </row>
    <row r="11" spans="2:12" ht="22.5" customHeight="1" x14ac:dyDescent="0.25">
      <c r="B11" s="176" t="s">
        <v>10</v>
      </c>
      <c r="C11" s="177"/>
      <c r="D11" s="177"/>
      <c r="E11" s="178"/>
      <c r="F11" s="222" t="str">
        <f>IF(D18&gt;=D15,"NOTARIZED FINAL LIEN WAIVER REQUIRED WITH THIS INVOICE","")</f>
        <v>NOTARIZED FINAL LIEN WAIVER REQUIRED WITH THIS INVOICE</v>
      </c>
      <c r="G11" s="222"/>
      <c r="H11" s="222"/>
      <c r="I11" s="107"/>
    </row>
    <row r="12" spans="2:12" s="5" customFormat="1" ht="22.5" customHeight="1" x14ac:dyDescent="0.25">
      <c r="B12" s="179"/>
      <c r="E12" s="180"/>
      <c r="F12" s="222"/>
      <c r="G12" s="222"/>
      <c r="H12" s="222"/>
      <c r="I12" s="2"/>
    </row>
    <row r="13" spans="2:12" s="5" customFormat="1" ht="22.5" customHeight="1" x14ac:dyDescent="0.25">
      <c r="B13" s="179" t="s">
        <v>11</v>
      </c>
      <c r="D13" s="104">
        <f>+'Schedule G-2 SOV'!C31</f>
        <v>0</v>
      </c>
      <c r="E13" s="181"/>
      <c r="F13" s="108"/>
      <c r="I13" s="3"/>
    </row>
    <row r="14" spans="2:12" s="5" customFormat="1" ht="22.5" customHeight="1" x14ac:dyDescent="0.25">
      <c r="B14" s="179" t="s">
        <v>12</v>
      </c>
      <c r="D14" s="129">
        <f>+'Schedule G-2 SOV'!C43</f>
        <v>0</v>
      </c>
      <c r="E14" s="181"/>
      <c r="F14" s="226" t="str">
        <f>IF(D16&gt;(D15*0.79),"OVER 80% OF CONTRACT VALUE BILLED","")</f>
        <v/>
      </c>
      <c r="I14" s="2"/>
    </row>
    <row r="15" spans="2:12" s="5" customFormat="1" ht="22.5" customHeight="1" x14ac:dyDescent="0.25">
      <c r="B15" s="179" t="s">
        <v>4</v>
      </c>
      <c r="D15" s="129">
        <f>+'Schedule G-2 SOV'!C44</f>
        <v>0</v>
      </c>
      <c r="E15" s="181"/>
      <c r="F15" s="108"/>
      <c r="I15" s="2"/>
    </row>
    <row r="16" spans="2:12" s="5" customFormat="1" ht="22.5" customHeight="1" x14ac:dyDescent="0.25">
      <c r="B16" s="179" t="s">
        <v>9</v>
      </c>
      <c r="D16" s="129">
        <f>'Schedule G-2 SOV'!G44-'Schedule G-2 SOV'!F44</f>
        <v>0</v>
      </c>
      <c r="E16" s="181"/>
      <c r="F16" s="110"/>
      <c r="H16" s="17"/>
      <c r="I16" s="2"/>
    </row>
    <row r="17" spans="1:18" s="5" customFormat="1" ht="22.5" customHeight="1" x14ac:dyDescent="0.25">
      <c r="B17" s="179" t="s">
        <v>5</v>
      </c>
      <c r="D17" s="129">
        <f>'Schedule G-2 SOV'!F44</f>
        <v>0</v>
      </c>
      <c r="E17" s="181"/>
      <c r="F17" s="116"/>
      <c r="H17" s="17"/>
      <c r="I17" s="2"/>
    </row>
    <row r="18" spans="1:18" s="5" customFormat="1" ht="22.5" customHeight="1" x14ac:dyDescent="0.25">
      <c r="B18" s="179" t="s">
        <v>6</v>
      </c>
      <c r="D18" s="129">
        <f>+'Schedule G-2 SOV'!G44</f>
        <v>0</v>
      </c>
      <c r="E18" s="181"/>
      <c r="F18" s="141" t="str">
        <f>IF(D18&gt;D15,"OVER CONTRACT $$ - CHANGE ORDER REQUIRED","")</f>
        <v/>
      </c>
      <c r="I18" s="2"/>
    </row>
    <row r="19" spans="1:18" s="5" customFormat="1" ht="22.5" customHeight="1" x14ac:dyDescent="0.25">
      <c r="B19" s="179" t="s">
        <v>140</v>
      </c>
      <c r="C19" s="135">
        <f>+'Schedule G-2 SOV'!I6</f>
        <v>0.05</v>
      </c>
      <c r="D19" s="129">
        <f>+'Schedule G-2 SOV'!J44</f>
        <v>0</v>
      </c>
      <c r="E19" s="181"/>
      <c r="F19" s="116"/>
      <c r="I19" s="2"/>
    </row>
    <row r="20" spans="1:18" s="5" customFormat="1" ht="22.5" customHeight="1" x14ac:dyDescent="0.25">
      <c r="B20" s="179" t="s">
        <v>7</v>
      </c>
      <c r="D20" s="104">
        <f>+'Schedule G-2 SOV'!D44</f>
        <v>0</v>
      </c>
      <c r="E20" s="181"/>
      <c r="F20" s="110"/>
      <c r="I20" s="2"/>
    </row>
    <row r="21" spans="1:18" s="5" customFormat="1" ht="22.5" customHeight="1" x14ac:dyDescent="0.25">
      <c r="B21" s="182" t="s">
        <v>8</v>
      </c>
      <c r="D21" s="129">
        <f>+D18-D19-D20</f>
        <v>0</v>
      </c>
      <c r="E21" s="181"/>
      <c r="F21" s="110"/>
      <c r="H21" s="110"/>
      <c r="I21" s="2"/>
    </row>
    <row r="22" spans="1:18" s="5" customFormat="1" ht="22.5" customHeight="1" thickBot="1" x14ac:dyDescent="0.3">
      <c r="B22" s="183" t="s">
        <v>13</v>
      </c>
      <c r="C22" s="184"/>
      <c r="D22" s="184"/>
      <c r="E22" s="185"/>
    </row>
    <row r="23" spans="1:18" s="5" customFormat="1" ht="22.5" customHeight="1" x14ac:dyDescent="0.25"/>
    <row r="24" spans="1:18" s="5" customFormat="1" ht="22.5" customHeight="1" x14ac:dyDescent="0.25">
      <c r="B24" s="224" t="s">
        <v>170</v>
      </c>
      <c r="C24" s="224"/>
      <c r="D24" s="224"/>
      <c r="E24" s="224"/>
      <c r="F24" s="224"/>
      <c r="G24" s="224"/>
      <c r="H24" s="224"/>
    </row>
    <row r="25" spans="1:18" s="5" customFormat="1" ht="22.5" customHeight="1" x14ac:dyDescent="0.25">
      <c r="A25" s="142"/>
      <c r="B25" s="224"/>
      <c r="C25" s="224"/>
      <c r="D25" s="224"/>
      <c r="E25" s="224"/>
      <c r="F25" s="224"/>
      <c r="G25" s="224"/>
      <c r="H25" s="224"/>
    </row>
    <row r="26" spans="1:18" s="5" customFormat="1" ht="22.5" customHeight="1" x14ac:dyDescent="0.25">
      <c r="A26" s="142"/>
      <c r="B26" s="224"/>
      <c r="C26" s="224"/>
      <c r="D26" s="224"/>
      <c r="E26" s="224"/>
      <c r="F26" s="224"/>
      <c r="G26" s="224"/>
      <c r="H26" s="224"/>
    </row>
    <row r="27" spans="1:18" s="5" customFormat="1" ht="22.5" customHeight="1" x14ac:dyDescent="0.25">
      <c r="A27" s="142"/>
      <c r="B27" s="224"/>
      <c r="C27" s="224"/>
      <c r="D27" s="224"/>
      <c r="E27" s="224"/>
      <c r="F27" s="224"/>
      <c r="G27" s="224"/>
      <c r="H27" s="224"/>
    </row>
    <row r="28" spans="1:18" ht="22.5" customHeight="1" x14ac:dyDescent="0.2">
      <c r="A28" s="142"/>
      <c r="B28" s="142"/>
      <c r="C28" s="142"/>
      <c r="D28" s="142"/>
      <c r="E28" s="142"/>
      <c r="F28" s="142"/>
      <c r="G28" s="142"/>
      <c r="H28" s="143"/>
      <c r="I28" s="6"/>
    </row>
    <row r="29" spans="1:18" ht="22.5" customHeight="1" x14ac:dyDescent="0.2">
      <c r="A29" s="223" t="s">
        <v>171</v>
      </c>
      <c r="B29" s="223"/>
      <c r="C29" s="150"/>
      <c r="D29" s="151"/>
      <c r="E29" s="152"/>
      <c r="F29" s="152"/>
      <c r="G29" s="152"/>
      <c r="H29" s="152"/>
      <c r="I29" s="149"/>
      <c r="J29" s="149"/>
      <c r="K29" s="149"/>
      <c r="L29" s="149"/>
      <c r="M29" s="149"/>
      <c r="N29" s="149"/>
      <c r="O29" s="149"/>
      <c r="P29" s="149"/>
      <c r="Q29" s="149"/>
      <c r="R29" s="149"/>
    </row>
    <row r="30" spans="1:18" ht="22.5" customHeight="1" x14ac:dyDescent="0.2">
      <c r="A30" s="145"/>
      <c r="B30" s="145"/>
      <c r="C30" s="145"/>
      <c r="D30" s="144"/>
      <c r="E30" s="149"/>
      <c r="F30" s="149"/>
      <c r="G30" s="149"/>
      <c r="H30" s="149"/>
      <c r="I30" s="149"/>
      <c r="J30" s="149"/>
      <c r="K30" s="149"/>
      <c r="L30" s="149"/>
      <c r="M30" s="149"/>
      <c r="N30" s="149"/>
      <c r="O30" s="149"/>
      <c r="P30" s="149"/>
      <c r="Q30" s="149"/>
      <c r="R30" s="149"/>
    </row>
    <row r="31" spans="1:18" ht="22.5" customHeight="1" x14ac:dyDescent="0.2">
      <c r="A31" s="223" t="s">
        <v>172</v>
      </c>
      <c r="B31" s="223"/>
      <c r="C31" s="153"/>
      <c r="D31" s="153"/>
      <c r="E31" s="146"/>
      <c r="F31" s="146"/>
      <c r="G31" s="146"/>
      <c r="H31" s="146"/>
      <c r="I31" s="146"/>
      <c r="J31" s="146"/>
      <c r="K31" s="146"/>
      <c r="L31" s="146"/>
      <c r="M31" s="146"/>
      <c r="N31" s="146"/>
      <c r="O31" s="146"/>
      <c r="P31" s="146"/>
      <c r="Q31" s="146"/>
      <c r="R31" s="146"/>
    </row>
    <row r="32" spans="1:18" ht="22.5" customHeight="1" x14ac:dyDescent="0.2">
      <c r="A32" s="148"/>
      <c r="B32" s="148"/>
      <c r="C32" s="146"/>
      <c r="D32" s="146"/>
      <c r="E32" s="146"/>
      <c r="F32" s="146"/>
      <c r="G32" s="146"/>
      <c r="H32" s="146"/>
      <c r="I32" s="146"/>
      <c r="J32" s="146"/>
      <c r="K32" s="146"/>
      <c r="L32" s="146"/>
      <c r="M32" s="146"/>
      <c r="N32" s="146"/>
      <c r="O32" s="146"/>
      <c r="P32" s="146"/>
      <c r="Q32" s="146"/>
      <c r="R32" s="146"/>
    </row>
    <row r="33" spans="1:18" ht="22.5" customHeight="1" thickBot="1" x14ac:dyDescent="0.25">
      <c r="A33" s="147"/>
      <c r="B33" s="136" t="s">
        <v>168</v>
      </c>
      <c r="C33" s="139"/>
      <c r="D33" s="140"/>
      <c r="E33" s="5"/>
      <c r="F33" s="139"/>
      <c r="G33" s="139"/>
      <c r="H33" s="155"/>
      <c r="I33" s="155"/>
      <c r="J33" s="155"/>
      <c r="K33" s="155"/>
      <c r="L33" s="155"/>
      <c r="M33" s="155"/>
      <c r="N33" s="155"/>
      <c r="O33" s="155"/>
      <c r="P33" s="154"/>
      <c r="Q33" s="154"/>
      <c r="R33" s="154"/>
    </row>
    <row r="34" spans="1:18" ht="18.75" customHeight="1" x14ac:dyDescent="0.2">
      <c r="B34" s="136"/>
      <c r="C34" s="136" t="s">
        <v>16</v>
      </c>
      <c r="D34" s="137"/>
      <c r="E34" s="5"/>
      <c r="F34" s="136" t="s">
        <v>17</v>
      </c>
      <c r="G34" s="136"/>
      <c r="H34" s="137"/>
      <c r="I34" s="5"/>
    </row>
    <row r="35" spans="1:18" ht="22.5" customHeight="1" x14ac:dyDescent="0.2">
      <c r="B35" s="136"/>
      <c r="C35" s="136"/>
      <c r="D35" s="137"/>
      <c r="E35" s="5"/>
      <c r="F35" s="136"/>
      <c r="G35" s="136"/>
      <c r="H35" s="137"/>
      <c r="I35" s="5"/>
    </row>
    <row r="36" spans="1:18" ht="22.5" customHeight="1" thickBot="1" x14ac:dyDescent="0.25">
      <c r="B36" s="136"/>
      <c r="C36" s="139"/>
      <c r="D36" s="140"/>
      <c r="E36" s="5"/>
      <c r="F36" s="139"/>
      <c r="G36" s="139"/>
      <c r="H36" s="137"/>
      <c r="I36" s="5"/>
    </row>
    <row r="37" spans="1:18" ht="22.5" customHeight="1" x14ac:dyDescent="0.2">
      <c r="B37" s="6"/>
      <c r="C37" s="136" t="s">
        <v>169</v>
      </c>
      <c r="D37" s="6"/>
      <c r="E37" s="63"/>
      <c r="F37" s="136" t="s">
        <v>139</v>
      </c>
      <c r="G37" s="63"/>
      <c r="H37" s="63"/>
      <c r="I37" s="5"/>
    </row>
    <row r="38" spans="1:18" ht="22.5" customHeight="1" x14ac:dyDescent="0.2">
      <c r="B38" s="6"/>
      <c r="C38" s="6"/>
      <c r="D38" s="6"/>
      <c r="E38" s="63"/>
      <c r="F38" s="63"/>
      <c r="G38" s="63"/>
      <c r="H38" s="138"/>
      <c r="I38" s="109"/>
    </row>
    <row r="39" spans="1:18" ht="22.5" customHeight="1" x14ac:dyDescent="0.2">
      <c r="B39" s="6"/>
      <c r="C39" s="6"/>
      <c r="D39" s="6"/>
      <c r="E39" s="63"/>
      <c r="F39" s="63"/>
      <c r="G39" s="63"/>
      <c r="H39" s="63"/>
      <c r="I39" s="5"/>
    </row>
    <row r="40" spans="1:18" ht="205.5" customHeight="1" x14ac:dyDescent="0.2">
      <c r="B40" s="221" t="s">
        <v>167</v>
      </c>
      <c r="C40" s="221"/>
      <c r="D40" s="221"/>
      <c r="E40" s="221"/>
      <c r="F40" s="221"/>
      <c r="G40" s="221"/>
      <c r="H40" s="221"/>
      <c r="I40" s="5"/>
    </row>
    <row r="41" spans="1:18" s="10" customFormat="1" ht="22.5" customHeight="1" x14ac:dyDescent="0.2"/>
    <row r="42" spans="1:18" s="10" customFormat="1" ht="22.5" customHeight="1" x14ac:dyDescent="0.25">
      <c r="H42" s="4"/>
    </row>
    <row r="43" spans="1:18" s="10" customFormat="1" ht="22.5" customHeight="1" x14ac:dyDescent="0.2"/>
    <row r="44" spans="1:18" s="17" customFormat="1" ht="19.5" customHeight="1" x14ac:dyDescent="0.25">
      <c r="B44" s="219" t="s">
        <v>144</v>
      </c>
      <c r="C44" s="219"/>
      <c r="D44" s="219"/>
      <c r="E44" s="219"/>
      <c r="F44" s="219"/>
      <c r="G44" s="219"/>
      <c r="H44" s="219"/>
    </row>
    <row r="45" spans="1:18" s="10" customFormat="1" ht="12.75" x14ac:dyDescent="0.2">
      <c r="B45" s="9"/>
      <c r="C45" s="9"/>
      <c r="D45" s="9"/>
      <c r="E45" s="9"/>
      <c r="F45" s="9"/>
      <c r="G45" s="9"/>
    </row>
  </sheetData>
  <sheetProtection formatCells="0" selectLockedCells="1"/>
  <mergeCells count="7">
    <mergeCell ref="B44:H44"/>
    <mergeCell ref="D1:H1"/>
    <mergeCell ref="B40:H40"/>
    <mergeCell ref="F11:H12"/>
    <mergeCell ref="A29:B29"/>
    <mergeCell ref="A31:B31"/>
    <mergeCell ref="B24:H27"/>
  </mergeCells>
  <phoneticPr fontId="0" type="noConversion"/>
  <conditionalFormatting sqref="A29 C29:R29 A33:B33 D33:R33 A30:R30 C31:R32 A31:A32">
    <cfRule type="cellIs" dxfId="0" priority="1" operator="notEqual">
      <formula>"25 TH"</formula>
    </cfRule>
  </conditionalFormatting>
  <printOptions horizontalCentered="1" verticalCentered="1"/>
  <pageMargins left="0.5" right="0.5" top="0.5" bottom="0.5" header="0.3" footer="0.3"/>
  <pageSetup scale="62" orientation="portrait" r:id="rId1"/>
  <headerFooter alignWithMargins="0">
    <oddFooter>&amp;R&amp;"Arial,Italic"&amp;9&amp;K00-045Revised 04/22</oddFooter>
  </headerFooter>
  <colBreaks count="1" manualBreakCount="1">
    <brk id="8" max="6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B36"/>
  <sheetViews>
    <sheetView workbookViewId="0">
      <selection activeCell="D8" sqref="D8"/>
    </sheetView>
  </sheetViews>
  <sheetFormatPr defaultColWidth="8.77734375" defaultRowHeight="19.5" x14ac:dyDescent="0.4"/>
  <cols>
    <col min="1" max="1" width="15.44140625" style="54" customWidth="1"/>
    <col min="2" max="2" width="64.109375" style="47" customWidth="1"/>
    <col min="3" max="16384" width="8.77734375" style="47"/>
  </cols>
  <sheetData>
    <row r="1" spans="1:2" x14ac:dyDescent="0.4">
      <c r="A1" s="225" t="s">
        <v>127</v>
      </c>
      <c r="B1" s="225"/>
    </row>
    <row r="2" spans="1:2" s="50" customFormat="1" x14ac:dyDescent="0.4">
      <c r="A2" s="48" t="s">
        <v>125</v>
      </c>
      <c r="B2" s="49" t="s">
        <v>126</v>
      </c>
    </row>
    <row r="3" spans="1:2" x14ac:dyDescent="0.4">
      <c r="A3" s="51"/>
      <c r="B3" s="52"/>
    </row>
    <row r="4" spans="1:2" x14ac:dyDescent="0.4">
      <c r="A4" s="51"/>
      <c r="B4" s="52"/>
    </row>
    <row r="5" spans="1:2" x14ac:dyDescent="0.4">
      <c r="A5" s="53"/>
      <c r="B5" s="52"/>
    </row>
    <row r="6" spans="1:2" x14ac:dyDescent="0.4">
      <c r="A6" s="53"/>
      <c r="B6" s="52"/>
    </row>
    <row r="7" spans="1:2" x14ac:dyDescent="0.4">
      <c r="A7" s="53"/>
      <c r="B7" s="52"/>
    </row>
    <row r="8" spans="1:2" x14ac:dyDescent="0.4">
      <c r="A8" s="53"/>
      <c r="B8" s="52"/>
    </row>
    <row r="9" spans="1:2" x14ac:dyDescent="0.4">
      <c r="A9" s="53"/>
      <c r="B9" s="52"/>
    </row>
    <row r="10" spans="1:2" x14ac:dyDescent="0.4">
      <c r="A10" s="53"/>
      <c r="B10" s="52"/>
    </row>
    <row r="11" spans="1:2" x14ac:dyDescent="0.4">
      <c r="A11" s="53"/>
      <c r="B11" s="52"/>
    </row>
    <row r="12" spans="1:2" x14ac:dyDescent="0.4">
      <c r="A12" s="53"/>
      <c r="B12" s="52"/>
    </row>
    <row r="13" spans="1:2" x14ac:dyDescent="0.4">
      <c r="A13" s="53"/>
      <c r="B13" s="52"/>
    </row>
    <row r="14" spans="1:2" x14ac:dyDescent="0.4">
      <c r="A14" s="53"/>
      <c r="B14" s="52"/>
    </row>
    <row r="15" spans="1:2" x14ac:dyDescent="0.4">
      <c r="A15" s="53"/>
      <c r="B15" s="52"/>
    </row>
    <row r="16" spans="1:2" x14ac:dyDescent="0.4">
      <c r="A16" s="53"/>
      <c r="B16" s="52"/>
    </row>
    <row r="17" spans="1:2" x14ac:dyDescent="0.4">
      <c r="A17" s="53"/>
      <c r="B17" s="52"/>
    </row>
    <row r="18" spans="1:2" x14ac:dyDescent="0.4">
      <c r="A18" s="53"/>
      <c r="B18" s="52"/>
    </row>
    <row r="19" spans="1:2" x14ac:dyDescent="0.4">
      <c r="A19" s="53"/>
      <c r="B19" s="52"/>
    </row>
    <row r="20" spans="1:2" x14ac:dyDescent="0.4">
      <c r="A20" s="53"/>
      <c r="B20" s="52"/>
    </row>
    <row r="21" spans="1:2" x14ac:dyDescent="0.4">
      <c r="A21" s="53"/>
      <c r="B21" s="52"/>
    </row>
    <row r="22" spans="1:2" x14ac:dyDescent="0.4">
      <c r="A22" s="53"/>
      <c r="B22" s="52"/>
    </row>
    <row r="23" spans="1:2" x14ac:dyDescent="0.4">
      <c r="A23" s="53"/>
      <c r="B23" s="52"/>
    </row>
    <row r="24" spans="1:2" x14ac:dyDescent="0.4">
      <c r="A24" s="53"/>
      <c r="B24" s="52"/>
    </row>
    <row r="25" spans="1:2" x14ac:dyDescent="0.4">
      <c r="A25" s="53"/>
      <c r="B25" s="52"/>
    </row>
    <row r="26" spans="1:2" x14ac:dyDescent="0.4">
      <c r="A26" s="53"/>
      <c r="B26" s="52"/>
    </row>
    <row r="27" spans="1:2" x14ac:dyDescent="0.4">
      <c r="A27" s="53"/>
      <c r="B27" s="52"/>
    </row>
    <row r="28" spans="1:2" x14ac:dyDescent="0.4">
      <c r="A28" s="53"/>
      <c r="B28" s="52"/>
    </row>
    <row r="29" spans="1:2" x14ac:dyDescent="0.4">
      <c r="A29" s="53"/>
      <c r="B29" s="52"/>
    </row>
    <row r="30" spans="1:2" x14ac:dyDescent="0.4">
      <c r="A30" s="53"/>
      <c r="B30" s="52"/>
    </row>
    <row r="31" spans="1:2" x14ac:dyDescent="0.4">
      <c r="A31" s="53"/>
      <c r="B31" s="52"/>
    </row>
    <row r="32" spans="1:2" x14ac:dyDescent="0.4">
      <c r="A32" s="53"/>
      <c r="B32" s="52"/>
    </row>
    <row r="33" spans="1:2" x14ac:dyDescent="0.4">
      <c r="A33" s="53"/>
      <c r="B33" s="52"/>
    </row>
    <row r="34" spans="1:2" x14ac:dyDescent="0.4">
      <c r="A34" s="53"/>
      <c r="B34" s="52"/>
    </row>
    <row r="35" spans="1:2" x14ac:dyDescent="0.4">
      <c r="A35" s="53"/>
      <c r="B35" s="52"/>
    </row>
    <row r="36" spans="1:2" x14ac:dyDescent="0.4">
      <c r="A36" s="53"/>
      <c r="B36" s="52"/>
    </row>
  </sheetData>
  <sheetProtection formatCells="0" selectLockedCells="1"/>
  <mergeCells count="1">
    <mergeCell ref="A1:B1"/>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2:C2"/>
  <sheetViews>
    <sheetView workbookViewId="0">
      <selection activeCell="M14" sqref="M14"/>
    </sheetView>
  </sheetViews>
  <sheetFormatPr defaultRowHeight="15.75" x14ac:dyDescent="0.25"/>
  <sheetData>
    <row r="2" spans="1:3" x14ac:dyDescent="0.25">
      <c r="A2" s="8" t="s">
        <v>14</v>
      </c>
      <c r="B2" s="8"/>
      <c r="C2" s="8" t="s">
        <v>15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Sub App Instructions</vt:lpstr>
      <vt:lpstr>Schedule G-2 SOV</vt:lpstr>
      <vt:lpstr>Schedule G-1 App</vt:lpstr>
      <vt:lpstr>Revision Log </vt:lpstr>
      <vt:lpstr>PW</vt:lpstr>
      <vt:lpstr>'Schedule G-1 App'!Print_Area</vt:lpstr>
      <vt:lpstr>'Schedule G-2 SOV'!Print_Area</vt:lpstr>
      <vt:lpstr>'Schedule G-2 SOV'!Print_Titles</vt:lpstr>
    </vt:vector>
  </TitlesOfParts>
  <Company>Cajun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dc:creator>
  <cp:lastModifiedBy>Dan Keaton</cp:lastModifiedBy>
  <cp:lastPrinted>2022-04-21T14:11:54Z</cp:lastPrinted>
  <dcterms:created xsi:type="dcterms:W3CDTF">1997-07-24T22:24:36Z</dcterms:created>
  <dcterms:modified xsi:type="dcterms:W3CDTF">2022-12-22T14:18:45Z</dcterms:modified>
</cp:coreProperties>
</file>